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'Лист1'!$A$1:$J$99</definedName>
  </definedNames>
  <calcPr fullCalcOnLoad="1" refMode="R1C1"/>
</workbook>
</file>

<file path=xl/sharedStrings.xml><?xml version="1.0" encoding="utf-8"?>
<sst xmlns="http://schemas.openxmlformats.org/spreadsheetml/2006/main" count="166" uniqueCount="45">
  <si>
    <t>Ответственный исполнитель, соисполнители, участники, исполнители мероприятий</t>
  </si>
  <si>
    <t>Объем расходования, тыс.руб.</t>
  </si>
  <si>
    <t>Всего</t>
  </si>
  <si>
    <t>Всего, в том числе:</t>
  </si>
  <si>
    <t>Экономический отдел администрации Усть-Удинского района</t>
  </si>
  <si>
    <t>Финансовое управление администрации Усть-Удинского района</t>
  </si>
  <si>
    <t>Главный специалист-ответственный секретарь административной комиссии РМО "Усть-Удинский район"</t>
  </si>
  <si>
    <t>Консультант -ответственный секретарь комиссии по делам несовершеннолетних и защите их прав МО "Усть-Удинский район"</t>
  </si>
  <si>
    <t>Управление делами администрации Усть-Удинского района</t>
  </si>
  <si>
    <t>Консультант-ответственный секретарь комиссии по делам несовершеннолетних и защите их прав МО "Усть-Удинский район"</t>
  </si>
  <si>
    <t>Источник финансирования</t>
  </si>
  <si>
    <t>Районный бюджет</t>
  </si>
  <si>
    <t>Областной бюджет</t>
  </si>
  <si>
    <t>Наименование программы, подпрограммы, ведомственной целевой программы, основного мероприятия, мероприятия</t>
  </si>
  <si>
    <t>Отдел сельского хозяйства администрации Усть-Удинского района</t>
  </si>
  <si>
    <t>2017г.</t>
  </si>
  <si>
    <t>2018г.</t>
  </si>
  <si>
    <t>2019г.</t>
  </si>
  <si>
    <t>Федеральный бюджет</t>
  </si>
  <si>
    <t>Отдел бухгалтерии администрации Усть-Удинского района</t>
  </si>
  <si>
    <t>1.1.1. Обеспечение  реализации полномочий мэра Усть-Удинского района</t>
  </si>
  <si>
    <t xml:space="preserve">1.1.2. Обеспечение  реализации полномочий администрации Усть-Удинского района
</t>
  </si>
  <si>
    <t>2. Подпрограмма «Обеспечение деятельности муниципальных служащих, осуществляющих отдельные областные государственные полномочия» на 2017-2022 годы</t>
  </si>
  <si>
    <t xml:space="preserve">2.1. Основное мероприятие "Обеспечение эффективной деятельности муниципальных служащих, осуществляющих областные государственные полномочия" на 2017 - 2022 годы
</t>
  </si>
  <si>
    <t>Программа «Обеспечение деятельности мэра Усть-Удинского района и администрации Усть-Удинского района» на 2017-2022 годы</t>
  </si>
  <si>
    <t>1. Подпрограмма «Обеспечение деятельности мэра Усть-Удинского района и администрации Усть-Удинского района» на 2017-2022 годы</t>
  </si>
  <si>
    <t>2.1.1.  Содержание и обеспечение деятельности муниципальных служащих, осуществляющих областные государственные полномочия в сфере труда</t>
  </si>
  <si>
    <t>2.1.3.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</si>
  <si>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2.1.4.  Предоставление гражданам субсидий на оплату жилых помещений и коммунальных услуг</t>
  </si>
  <si>
    <t>2.1.5.  Содержание и обеспечение деятельности муниципальных служащих, осуществляющих областные государственные полномочия по хранению, комплектованию, учету и использованию архивных документов, относящихся к государственной собственности Иркутской области</t>
  </si>
  <si>
    <t>2.1.6.  Содержание и обеспечение деятельности комиссии по делам несовершеннолетних и защите их прав</t>
  </si>
  <si>
    <t>2.1.7.  Содержание и обеспечение деятельности административной комиссии</t>
  </si>
  <si>
    <t xml:space="preserve">2.1.8. Осуществление отдельных областных государственных полномочий в сфере обращения с безнадзорными собаками и кошками
</t>
  </si>
  <si>
    <t>2.1.9. Осуществление переданных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</si>
  <si>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3.1. Основное мероприятие "Информационное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РАЙОН")" на 2015-2019 годы</t>
  </si>
  <si>
    <t>3.1.1. 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</t>
  </si>
  <si>
    <t>2020г.</t>
  </si>
  <si>
    <t>2021г.</t>
  </si>
  <si>
    <t>2022г.</t>
  </si>
  <si>
    <t>ПРОГНОЗНАЯ (СПРАВОЧНАЯ) ОЦЕНКА РЕСУРСНОГО ОБЕСПЕЧЕНИЯ РЕАЛИЗАЦИИ МУНИЦИПАЛЬНОЙ ПРОГРАММЫ  РМО "УСТЬ-УДИНСКИЙ РАЙОН" "ОБЕСПЕЧЕНИЕ ДЕЯТЕЛЬНОСТИ МЭРА УСТЬ-УДИНСКОГО РАЙОНА И АДМИНИСТРАЦИИ УСТЬ-УДИНСКОГО РАЙОНА НА 2017-2022 ГОДЫ ЗА СЧЕТ ВСЕХ ИСТОЧНИКОВ ФИНАНСИРОВАНИЯ</t>
  </si>
  <si>
    <t>2.1.2.  Содержание и обеспечение деятельности муниципальных служащих, осуществляющих отдельные областные государственные полномочия в области  производства и оборота этилового спирта, алкогольной спиртосодержащей продукции</t>
  </si>
  <si>
    <t>3. Подпрограмма "Информационное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РАЙОН")" на 2017-2022 годы</t>
  </si>
  <si>
    <t>2.1.10. Осуществление областных государственных полномочий по определению перечня должностных лиц, органов местного самоуправлени,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</si>
  <si>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1.1.Основное мероприятие «Обеспечение реализации полномочий мэра Усть-Удинского района и администрации Усть-Удинского района" на 2017 - 2022 годы
</t>
  </si>
  <si>
    <t>Приложение №2 к постановлению администрации Усть-Удинского района                            __28.05. 2018г. № 158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</si>
</sst>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165" fontId="0" fillId="33" borderId="0" xfId="0" applyNumberForma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2" fillId="0" borderId="11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6" fontId="2" fillId="0" borderId="11" xfId="0" applyNumberFormat="1" applyFont="1" applyFill="1" applyBorder="1" applyAlignment="1">
      <alignment horizontal="center" vertical="top" wrapText="1"/>
    </xf>
    <xf numFmtId="166" fontId="2" fillId="0" borderId="11" xfId="58" applyNumberFormat="1" applyFont="1" applyFill="1" applyBorder="1" applyAlignment="1">
      <alignment horizontal="center" wrapText="1"/>
    </xf>
    <xf numFmtId="166" fontId="2" fillId="0" borderId="13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166" fontId="2" fillId="33" borderId="11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 vertical="top" wrapText="1"/>
    </xf>
    <xf numFmtId="166" fontId="2" fillId="33" borderId="11" xfId="58" applyNumberFormat="1" applyFont="1" applyFill="1" applyBorder="1" applyAlignment="1">
      <alignment horizontal="center" wrapText="1"/>
    </xf>
    <xf numFmtId="166" fontId="2" fillId="33" borderId="11" xfId="0" applyNumberFormat="1" applyFont="1" applyFill="1" applyBorder="1" applyAlignment="1">
      <alignment horizontal="center" wrapText="1"/>
    </xf>
    <xf numFmtId="166" fontId="2" fillId="33" borderId="13" xfId="0" applyNumberFormat="1" applyFont="1" applyFill="1" applyBorder="1" applyAlignment="1">
      <alignment horizontal="center" wrapText="1"/>
    </xf>
    <xf numFmtId="166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70" zoomScaleSheetLayoutView="70" zoomScalePageLayoutView="0" workbookViewId="0" topLeftCell="A1">
      <selection activeCell="L5" sqref="L5"/>
    </sheetView>
  </sheetViews>
  <sheetFormatPr defaultColWidth="9.140625" defaultRowHeight="15"/>
  <cols>
    <col min="1" max="1" width="47.00390625" style="5" customWidth="1"/>
    <col min="2" max="3" width="29.421875" style="5" customWidth="1"/>
    <col min="4" max="4" width="19.140625" style="5" customWidth="1"/>
    <col min="5" max="5" width="17.7109375" style="5" customWidth="1"/>
    <col min="6" max="6" width="16.8515625" style="5" customWidth="1"/>
    <col min="7" max="7" width="17.140625" style="5" customWidth="1"/>
    <col min="8" max="9" width="19.7109375" style="5" customWidth="1"/>
    <col min="10" max="10" width="24.421875" style="5" customWidth="1"/>
    <col min="11" max="11" width="14.7109375" style="0" customWidth="1"/>
  </cols>
  <sheetData>
    <row r="1" spans="1:10" s="1" customFormat="1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64.5" customHeight="1">
      <c r="A2" s="5"/>
      <c r="B2" s="5"/>
      <c r="C2" s="5"/>
      <c r="D2" s="5"/>
      <c r="E2" s="5"/>
      <c r="F2" s="5"/>
      <c r="G2" s="28" t="s">
        <v>44</v>
      </c>
      <c r="H2" s="29"/>
      <c r="I2" s="29"/>
      <c r="J2" s="29"/>
    </row>
    <row r="3" spans="1:10" s="1" customFormat="1" ht="66.7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39" customHeight="1">
      <c r="A5" s="31" t="s">
        <v>13</v>
      </c>
      <c r="B5" s="31" t="s">
        <v>0</v>
      </c>
      <c r="C5" s="34" t="s">
        <v>10</v>
      </c>
      <c r="D5" s="32" t="s">
        <v>1</v>
      </c>
      <c r="E5" s="32"/>
      <c r="F5" s="32"/>
      <c r="G5" s="32"/>
      <c r="H5" s="32"/>
      <c r="I5" s="32"/>
      <c r="J5" s="33"/>
    </row>
    <row r="6" spans="1:10" s="1" customFormat="1" ht="15">
      <c r="A6" s="31"/>
      <c r="B6" s="31"/>
      <c r="C6" s="35"/>
      <c r="D6" s="12" t="s">
        <v>15</v>
      </c>
      <c r="E6" s="11" t="s">
        <v>16</v>
      </c>
      <c r="F6" s="11" t="s">
        <v>17</v>
      </c>
      <c r="G6" s="11" t="s">
        <v>36</v>
      </c>
      <c r="H6" s="11" t="s">
        <v>37</v>
      </c>
      <c r="I6" s="11" t="s">
        <v>38</v>
      </c>
      <c r="J6" s="11" t="s">
        <v>2</v>
      </c>
    </row>
    <row r="7" spans="1:10" s="1" customFormat="1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1" s="1" customFormat="1" ht="15" customHeight="1">
      <c r="A8" s="39" t="s">
        <v>24</v>
      </c>
      <c r="B8" s="24" t="s">
        <v>3</v>
      </c>
      <c r="C8" s="13" t="s">
        <v>2</v>
      </c>
      <c r="D8" s="14">
        <f aca="true" t="shared" si="0" ref="D8:I8">D9+D10+D11</f>
        <v>27776.2</v>
      </c>
      <c r="E8" s="14">
        <f t="shared" si="0"/>
        <v>26464.800000000003</v>
      </c>
      <c r="F8" s="14">
        <f t="shared" si="0"/>
        <v>23088.8</v>
      </c>
      <c r="G8" s="14">
        <f t="shared" si="0"/>
        <v>23123.699999999997</v>
      </c>
      <c r="H8" s="14">
        <f t="shared" si="0"/>
        <v>36766.1</v>
      </c>
      <c r="I8" s="14">
        <f t="shared" si="0"/>
        <v>38535.299999999996</v>
      </c>
      <c r="J8" s="14">
        <f>D8+E8+F8+G8+H8+I8</f>
        <v>175754.9</v>
      </c>
      <c r="K8" s="3"/>
    </row>
    <row r="9" spans="1:11" s="1" customFormat="1" ht="20.25" customHeight="1">
      <c r="A9" s="42"/>
      <c r="B9" s="26"/>
      <c r="C9" s="4" t="s">
        <v>11</v>
      </c>
      <c r="D9" s="9">
        <f aca="true" t="shared" si="1" ref="D9:I9">D13+D16+D19+D29</f>
        <v>24953.7</v>
      </c>
      <c r="E9" s="9">
        <f t="shared" si="1"/>
        <v>23257.600000000002</v>
      </c>
      <c r="F9" s="9">
        <f t="shared" si="1"/>
        <v>20074</v>
      </c>
      <c r="G9" s="9">
        <f t="shared" si="1"/>
        <v>20108</v>
      </c>
      <c r="H9" s="9">
        <f t="shared" si="1"/>
        <v>33753</v>
      </c>
      <c r="I9" s="9">
        <f t="shared" si="1"/>
        <v>35518</v>
      </c>
      <c r="J9" s="14">
        <f aca="true" t="shared" si="2" ref="J9:J72">D9+E9+F9+G9+H9+I9</f>
        <v>157664.3</v>
      </c>
      <c r="K9" s="3"/>
    </row>
    <row r="10" spans="1:11" s="1" customFormat="1" ht="20.25" customHeight="1">
      <c r="A10" s="42"/>
      <c r="B10" s="26"/>
      <c r="C10" s="4" t="s">
        <v>12</v>
      </c>
      <c r="D10" s="9">
        <f aca="true" t="shared" si="3" ref="D10:I10">D14+D17+D20+D23+D25+D27</f>
        <v>2822.5</v>
      </c>
      <c r="E10" s="9">
        <f t="shared" si="3"/>
        <v>3180.9</v>
      </c>
      <c r="F10" s="9">
        <f t="shared" si="3"/>
        <v>3013.1000000000004</v>
      </c>
      <c r="G10" s="9">
        <f t="shared" si="3"/>
        <v>3013.1000000000004</v>
      </c>
      <c r="H10" s="9">
        <f t="shared" si="3"/>
        <v>3013.1000000000004</v>
      </c>
      <c r="I10" s="9">
        <f t="shared" si="3"/>
        <v>3013.1000000000004</v>
      </c>
      <c r="J10" s="14">
        <f t="shared" si="2"/>
        <v>18055.800000000003</v>
      </c>
      <c r="K10" s="3"/>
    </row>
    <row r="11" spans="1:11" s="1" customFormat="1" ht="20.25" customHeight="1">
      <c r="A11" s="42"/>
      <c r="B11" s="27"/>
      <c r="C11" s="4" t="s">
        <v>18</v>
      </c>
      <c r="D11" s="9">
        <f aca="true" t="shared" si="4" ref="D11:I11">D21</f>
        <v>0</v>
      </c>
      <c r="E11" s="9">
        <f t="shared" si="4"/>
        <v>26.3</v>
      </c>
      <c r="F11" s="9">
        <f t="shared" si="4"/>
        <v>1.7</v>
      </c>
      <c r="G11" s="9">
        <f t="shared" si="4"/>
        <v>2.6</v>
      </c>
      <c r="H11" s="9">
        <f t="shared" si="4"/>
        <v>0</v>
      </c>
      <c r="I11" s="9">
        <f t="shared" si="4"/>
        <v>4.2</v>
      </c>
      <c r="J11" s="14">
        <f t="shared" si="2"/>
        <v>34.800000000000004</v>
      </c>
      <c r="K11" s="3"/>
    </row>
    <row r="12" spans="1:11" s="1" customFormat="1" ht="20.25" customHeight="1">
      <c r="A12" s="42"/>
      <c r="B12" s="24" t="s">
        <v>4</v>
      </c>
      <c r="C12" s="4" t="s">
        <v>2</v>
      </c>
      <c r="D12" s="9">
        <f>D13+D14</f>
        <v>701.9</v>
      </c>
      <c r="E12" s="9">
        <f>E13+E14</f>
        <v>629.6</v>
      </c>
      <c r="F12" s="9">
        <f>F13+F14</f>
        <v>605.2</v>
      </c>
      <c r="G12" s="9">
        <f>G13+G14</f>
        <v>605.2</v>
      </c>
      <c r="H12" s="9">
        <f>H13+H14</f>
        <v>605.2</v>
      </c>
      <c r="I12" s="9">
        <v>768.4</v>
      </c>
      <c r="J12" s="14">
        <f t="shared" si="2"/>
        <v>3915.5000000000005</v>
      </c>
      <c r="K12" s="3"/>
    </row>
    <row r="13" spans="1:10" s="1" customFormat="1" ht="47.25" customHeight="1">
      <c r="A13" s="42"/>
      <c r="B13" s="26"/>
      <c r="C13" s="6" t="s">
        <v>11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4">
        <f t="shared" si="2"/>
        <v>0</v>
      </c>
    </row>
    <row r="14" spans="1:10" s="1" customFormat="1" ht="47.25" customHeight="1">
      <c r="A14" s="42"/>
      <c r="B14" s="27"/>
      <c r="C14" s="6" t="s">
        <v>12</v>
      </c>
      <c r="D14" s="9">
        <f aca="true" t="shared" si="5" ref="D14:I14">D44</f>
        <v>701.9</v>
      </c>
      <c r="E14" s="9">
        <f t="shared" si="5"/>
        <v>629.6</v>
      </c>
      <c r="F14" s="9">
        <f t="shared" si="5"/>
        <v>605.2</v>
      </c>
      <c r="G14" s="9">
        <f t="shared" si="5"/>
        <v>605.2</v>
      </c>
      <c r="H14" s="9">
        <f t="shared" si="5"/>
        <v>605.2</v>
      </c>
      <c r="I14" s="9">
        <f t="shared" si="5"/>
        <v>605.2</v>
      </c>
      <c r="J14" s="14">
        <f t="shared" si="2"/>
        <v>3752.3</v>
      </c>
    </row>
    <row r="15" spans="1:11" s="1" customFormat="1" ht="48.75" customHeight="1">
      <c r="A15" s="42"/>
      <c r="B15" s="24" t="s">
        <v>5</v>
      </c>
      <c r="C15" s="6" t="s">
        <v>2</v>
      </c>
      <c r="D15" s="9">
        <f aca="true" t="shared" si="6" ref="D15:I15">D16+D17</f>
        <v>475.29999999999995</v>
      </c>
      <c r="E15" s="9">
        <f t="shared" si="6"/>
        <v>557</v>
      </c>
      <c r="F15" s="9">
        <f t="shared" si="6"/>
        <v>545.3</v>
      </c>
      <c r="G15" s="9">
        <f t="shared" si="6"/>
        <v>545.3</v>
      </c>
      <c r="H15" s="9">
        <f t="shared" si="6"/>
        <v>545.3</v>
      </c>
      <c r="I15" s="9">
        <f t="shared" si="6"/>
        <v>545.3</v>
      </c>
      <c r="J15" s="14">
        <f t="shared" si="2"/>
        <v>3213.5</v>
      </c>
      <c r="K15" s="2"/>
    </row>
    <row r="16" spans="1:10" s="1" customFormat="1" ht="29.25" customHeight="1">
      <c r="A16" s="42"/>
      <c r="B16" s="26"/>
      <c r="C16" s="6" t="s">
        <v>11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4">
        <f t="shared" si="2"/>
        <v>0</v>
      </c>
    </row>
    <row r="17" spans="1:10" s="1" customFormat="1" ht="29.25" customHeight="1">
      <c r="A17" s="42"/>
      <c r="B17" s="27"/>
      <c r="C17" s="6" t="s">
        <v>12</v>
      </c>
      <c r="D17" s="9">
        <f aca="true" t="shared" si="7" ref="D17:I17">D46</f>
        <v>475.29999999999995</v>
      </c>
      <c r="E17" s="9">
        <f t="shared" si="7"/>
        <v>557</v>
      </c>
      <c r="F17" s="9">
        <f t="shared" si="7"/>
        <v>545.3</v>
      </c>
      <c r="G17" s="9">
        <f t="shared" si="7"/>
        <v>545.3</v>
      </c>
      <c r="H17" s="9">
        <f t="shared" si="7"/>
        <v>545.3</v>
      </c>
      <c r="I17" s="9">
        <f t="shared" si="7"/>
        <v>545.3</v>
      </c>
      <c r="J17" s="14">
        <f t="shared" si="2"/>
        <v>3213.5</v>
      </c>
    </row>
    <row r="18" spans="1:10" s="1" customFormat="1" ht="47.25" customHeight="1">
      <c r="A18" s="42"/>
      <c r="B18" s="24" t="s">
        <v>8</v>
      </c>
      <c r="C18" s="6" t="s">
        <v>2</v>
      </c>
      <c r="D18" s="9">
        <f>D19+D20+D21</f>
        <v>1087.8</v>
      </c>
      <c r="E18" s="9">
        <f>E19+E20+E21</f>
        <v>1168.2</v>
      </c>
      <c r="F18" s="9">
        <f>F19+F20+F21</f>
        <v>946.9000000000001</v>
      </c>
      <c r="G18" s="9">
        <f>G19+G20+G21</f>
        <v>947.8000000000001</v>
      </c>
      <c r="H18" s="9">
        <f>H19+H20+H21</f>
        <v>1295.2</v>
      </c>
      <c r="I18" s="9">
        <f>SUM(I19:I21)</f>
        <v>1349.4</v>
      </c>
      <c r="J18" s="14">
        <f t="shared" si="2"/>
        <v>6795.299999999999</v>
      </c>
    </row>
    <row r="19" spans="1:10" s="1" customFormat="1" ht="47.25" customHeight="1">
      <c r="A19" s="42"/>
      <c r="B19" s="26"/>
      <c r="C19" s="6" t="s">
        <v>11</v>
      </c>
      <c r="D19" s="9">
        <f aca="true" t="shared" si="8" ref="D19:I19">D95</f>
        <v>584.5</v>
      </c>
      <c r="E19" s="9">
        <f t="shared" si="8"/>
        <v>591.4</v>
      </c>
      <c r="F19" s="9">
        <f t="shared" si="8"/>
        <v>450</v>
      </c>
      <c r="G19" s="9">
        <f t="shared" si="8"/>
        <v>450</v>
      </c>
      <c r="H19" s="9">
        <f t="shared" si="8"/>
        <v>800</v>
      </c>
      <c r="I19" s="9">
        <f t="shared" si="8"/>
        <v>850</v>
      </c>
      <c r="J19" s="14">
        <f t="shared" si="2"/>
        <v>3725.9</v>
      </c>
    </row>
    <row r="20" spans="1:10" s="1" customFormat="1" ht="47.25" customHeight="1">
      <c r="A20" s="42"/>
      <c r="B20" s="26"/>
      <c r="C20" s="6" t="s">
        <v>12</v>
      </c>
      <c r="D20" s="9">
        <f aca="true" t="shared" si="9" ref="D20:I21">D48</f>
        <v>503.3</v>
      </c>
      <c r="E20" s="9">
        <f t="shared" si="9"/>
        <v>550.5</v>
      </c>
      <c r="F20" s="9">
        <f t="shared" si="9"/>
        <v>495.2</v>
      </c>
      <c r="G20" s="9">
        <f t="shared" si="9"/>
        <v>495.2</v>
      </c>
      <c r="H20" s="9">
        <f t="shared" si="9"/>
        <v>495.2</v>
      </c>
      <c r="I20" s="9">
        <f t="shared" si="9"/>
        <v>495.2</v>
      </c>
      <c r="J20" s="14">
        <f t="shared" si="2"/>
        <v>3034.6</v>
      </c>
    </row>
    <row r="21" spans="1:10" s="1" customFormat="1" ht="47.25" customHeight="1">
      <c r="A21" s="42"/>
      <c r="B21" s="27"/>
      <c r="C21" s="6" t="s">
        <v>18</v>
      </c>
      <c r="D21" s="9">
        <f t="shared" si="9"/>
        <v>0</v>
      </c>
      <c r="E21" s="9">
        <f t="shared" si="9"/>
        <v>26.3</v>
      </c>
      <c r="F21" s="9">
        <f t="shared" si="9"/>
        <v>1.7</v>
      </c>
      <c r="G21" s="9">
        <f t="shared" si="9"/>
        <v>2.6</v>
      </c>
      <c r="H21" s="9">
        <f t="shared" si="9"/>
        <v>0</v>
      </c>
      <c r="I21" s="9">
        <f t="shared" si="9"/>
        <v>4.2</v>
      </c>
      <c r="J21" s="14">
        <f t="shared" si="2"/>
        <v>34.800000000000004</v>
      </c>
    </row>
    <row r="22" spans="1:10" s="1" customFormat="1" ht="33.75" customHeight="1">
      <c r="A22" s="42"/>
      <c r="B22" s="24" t="s">
        <v>7</v>
      </c>
      <c r="C22" s="6" t="s">
        <v>2</v>
      </c>
      <c r="D22" s="9">
        <f aca="true" t="shared" si="10" ref="D22:I22">D23</f>
        <v>456.3</v>
      </c>
      <c r="E22" s="9">
        <f t="shared" si="10"/>
        <v>634.2</v>
      </c>
      <c r="F22" s="9">
        <f t="shared" si="10"/>
        <v>609.7</v>
      </c>
      <c r="G22" s="9">
        <f t="shared" si="10"/>
        <v>609.7</v>
      </c>
      <c r="H22" s="9">
        <f t="shared" si="10"/>
        <v>609.7</v>
      </c>
      <c r="I22" s="9">
        <f t="shared" si="10"/>
        <v>609.7</v>
      </c>
      <c r="J22" s="14">
        <f t="shared" si="2"/>
        <v>3529.3</v>
      </c>
    </row>
    <row r="23" spans="1:10" s="1" customFormat="1" ht="42.75" customHeight="1">
      <c r="A23" s="42"/>
      <c r="B23" s="27"/>
      <c r="C23" s="6" t="s">
        <v>12</v>
      </c>
      <c r="D23" s="9">
        <f aca="true" t="shared" si="11" ref="D23:I23">D51</f>
        <v>456.3</v>
      </c>
      <c r="E23" s="9">
        <f t="shared" si="11"/>
        <v>634.2</v>
      </c>
      <c r="F23" s="9">
        <f t="shared" si="11"/>
        <v>609.7</v>
      </c>
      <c r="G23" s="9">
        <f t="shared" si="11"/>
        <v>609.7</v>
      </c>
      <c r="H23" s="9">
        <f t="shared" si="11"/>
        <v>609.7</v>
      </c>
      <c r="I23" s="9">
        <f t="shared" si="11"/>
        <v>609.7</v>
      </c>
      <c r="J23" s="14">
        <f t="shared" si="2"/>
        <v>3529.3</v>
      </c>
    </row>
    <row r="24" spans="1:10" s="1" customFormat="1" ht="31.5" customHeight="1">
      <c r="A24" s="42"/>
      <c r="B24" s="24" t="s">
        <v>6</v>
      </c>
      <c r="C24" s="6" t="s">
        <v>2</v>
      </c>
      <c r="D24" s="9">
        <f aca="true" t="shared" si="12" ref="D24:I24">D25</f>
        <v>484.4</v>
      </c>
      <c r="E24" s="9">
        <f t="shared" si="12"/>
        <v>629.6</v>
      </c>
      <c r="F24" s="9">
        <f t="shared" si="12"/>
        <v>605.2</v>
      </c>
      <c r="G24" s="9">
        <f t="shared" si="12"/>
        <v>605.2</v>
      </c>
      <c r="H24" s="9">
        <f t="shared" si="12"/>
        <v>605.2</v>
      </c>
      <c r="I24" s="9">
        <f t="shared" si="12"/>
        <v>605.2</v>
      </c>
      <c r="J24" s="14">
        <f t="shared" si="2"/>
        <v>3534.8</v>
      </c>
    </row>
    <row r="25" spans="1:10" s="1" customFormat="1" ht="34.5" customHeight="1">
      <c r="A25" s="42"/>
      <c r="B25" s="27"/>
      <c r="C25" s="6" t="s">
        <v>12</v>
      </c>
      <c r="D25" s="9">
        <f aca="true" t="shared" si="13" ref="D25:I25">D53</f>
        <v>484.4</v>
      </c>
      <c r="E25" s="9">
        <f t="shared" si="13"/>
        <v>629.6</v>
      </c>
      <c r="F25" s="9">
        <f t="shared" si="13"/>
        <v>605.2</v>
      </c>
      <c r="G25" s="9">
        <f t="shared" si="13"/>
        <v>605.2</v>
      </c>
      <c r="H25" s="9">
        <f t="shared" si="13"/>
        <v>605.2</v>
      </c>
      <c r="I25" s="9">
        <f t="shared" si="13"/>
        <v>605.2</v>
      </c>
      <c r="J25" s="14">
        <f t="shared" si="2"/>
        <v>3534.8</v>
      </c>
    </row>
    <row r="26" spans="1:10" s="1" customFormat="1" ht="34.5" customHeight="1">
      <c r="A26" s="42"/>
      <c r="B26" s="24" t="s">
        <v>14</v>
      </c>
      <c r="C26" s="4" t="s">
        <v>2</v>
      </c>
      <c r="D26" s="9">
        <f aca="true" t="shared" si="14" ref="D26:I26">D27</f>
        <v>201.3</v>
      </c>
      <c r="E26" s="9">
        <f t="shared" si="14"/>
        <v>180</v>
      </c>
      <c r="F26" s="9">
        <f t="shared" si="14"/>
        <v>152.5</v>
      </c>
      <c r="G26" s="9">
        <f t="shared" si="14"/>
        <v>152.5</v>
      </c>
      <c r="H26" s="9">
        <f t="shared" si="14"/>
        <v>152.5</v>
      </c>
      <c r="I26" s="9">
        <f t="shared" si="14"/>
        <v>152.5</v>
      </c>
      <c r="J26" s="14">
        <f t="shared" si="2"/>
        <v>991.3</v>
      </c>
    </row>
    <row r="27" spans="1:10" s="1" customFormat="1" ht="34.5" customHeight="1">
      <c r="A27" s="42"/>
      <c r="B27" s="27"/>
      <c r="C27" s="4" t="s">
        <v>12</v>
      </c>
      <c r="D27" s="9">
        <f aca="true" t="shared" si="15" ref="D27:I27">D55</f>
        <v>201.3</v>
      </c>
      <c r="E27" s="9">
        <f t="shared" si="15"/>
        <v>180</v>
      </c>
      <c r="F27" s="9">
        <f t="shared" si="15"/>
        <v>152.5</v>
      </c>
      <c r="G27" s="9">
        <f t="shared" si="15"/>
        <v>152.5</v>
      </c>
      <c r="H27" s="9">
        <f t="shared" si="15"/>
        <v>152.5</v>
      </c>
      <c r="I27" s="9">
        <f t="shared" si="15"/>
        <v>152.5</v>
      </c>
      <c r="J27" s="14">
        <f t="shared" si="2"/>
        <v>991.3</v>
      </c>
    </row>
    <row r="28" spans="1:10" s="1" customFormat="1" ht="34.5" customHeight="1">
      <c r="A28" s="42"/>
      <c r="B28" s="24" t="s">
        <v>19</v>
      </c>
      <c r="C28" s="4" t="s">
        <v>2</v>
      </c>
      <c r="D28" s="9">
        <f aca="true" t="shared" si="16" ref="D28:I28">D29</f>
        <v>24369.2</v>
      </c>
      <c r="E28" s="9">
        <f t="shared" si="16"/>
        <v>22666.2</v>
      </c>
      <c r="F28" s="9">
        <f t="shared" si="16"/>
        <v>19624</v>
      </c>
      <c r="G28" s="9">
        <f t="shared" si="16"/>
        <v>19658</v>
      </c>
      <c r="H28" s="9">
        <f t="shared" si="16"/>
        <v>32953</v>
      </c>
      <c r="I28" s="9">
        <f t="shared" si="16"/>
        <v>34668</v>
      </c>
      <c r="J28" s="14">
        <f t="shared" si="2"/>
        <v>153938.4</v>
      </c>
    </row>
    <row r="29" spans="1:10" s="1" customFormat="1" ht="34.5" customHeight="1">
      <c r="A29" s="42"/>
      <c r="B29" s="27"/>
      <c r="C29" s="4" t="s">
        <v>11</v>
      </c>
      <c r="D29" s="9">
        <f aca="true" t="shared" si="17" ref="D29:I29">D33</f>
        <v>24369.2</v>
      </c>
      <c r="E29" s="9">
        <f t="shared" si="17"/>
        <v>22666.2</v>
      </c>
      <c r="F29" s="9">
        <f t="shared" si="17"/>
        <v>19624</v>
      </c>
      <c r="G29" s="9">
        <f t="shared" si="17"/>
        <v>19658</v>
      </c>
      <c r="H29" s="9">
        <f t="shared" si="17"/>
        <v>32953</v>
      </c>
      <c r="I29" s="9">
        <f t="shared" si="17"/>
        <v>34668</v>
      </c>
      <c r="J29" s="14">
        <f t="shared" si="2"/>
        <v>153938.4</v>
      </c>
    </row>
    <row r="30" spans="1:10" s="5" customFormat="1" ht="38.25" customHeight="1">
      <c r="A30" s="43" t="s">
        <v>25</v>
      </c>
      <c r="B30" s="24" t="s">
        <v>3</v>
      </c>
      <c r="C30" s="4" t="s">
        <v>2</v>
      </c>
      <c r="D30" s="9">
        <f aca="true" t="shared" si="18" ref="D30:I30">D31</f>
        <v>24369.2</v>
      </c>
      <c r="E30" s="9">
        <f t="shared" si="18"/>
        <v>22666.2</v>
      </c>
      <c r="F30" s="9">
        <f t="shared" si="18"/>
        <v>19624</v>
      </c>
      <c r="G30" s="9">
        <f t="shared" si="18"/>
        <v>19658</v>
      </c>
      <c r="H30" s="9">
        <f t="shared" si="18"/>
        <v>32953</v>
      </c>
      <c r="I30" s="9">
        <f t="shared" si="18"/>
        <v>34668</v>
      </c>
      <c r="J30" s="14">
        <f t="shared" si="2"/>
        <v>153938.4</v>
      </c>
    </row>
    <row r="31" spans="1:10" s="7" customFormat="1" ht="33.75" customHeight="1">
      <c r="A31" s="44"/>
      <c r="B31" s="25"/>
      <c r="C31" s="6" t="s">
        <v>11</v>
      </c>
      <c r="D31" s="10">
        <f aca="true" t="shared" si="19" ref="D31:I31">D33</f>
        <v>24369.2</v>
      </c>
      <c r="E31" s="10">
        <f t="shared" si="19"/>
        <v>22666.2</v>
      </c>
      <c r="F31" s="10">
        <f t="shared" si="19"/>
        <v>19624</v>
      </c>
      <c r="G31" s="10">
        <f t="shared" si="19"/>
        <v>19658</v>
      </c>
      <c r="H31" s="10">
        <f t="shared" si="19"/>
        <v>32953</v>
      </c>
      <c r="I31" s="10">
        <f t="shared" si="19"/>
        <v>34668</v>
      </c>
      <c r="J31" s="14">
        <f t="shared" si="2"/>
        <v>153938.4</v>
      </c>
    </row>
    <row r="32" spans="1:10" s="7" customFormat="1" ht="33.75" customHeight="1">
      <c r="A32" s="44"/>
      <c r="B32" s="24" t="s">
        <v>19</v>
      </c>
      <c r="C32" s="4" t="s">
        <v>2</v>
      </c>
      <c r="D32" s="10">
        <f aca="true" t="shared" si="20" ref="D32:I32">D33</f>
        <v>24369.2</v>
      </c>
      <c r="E32" s="10">
        <f t="shared" si="20"/>
        <v>22666.2</v>
      </c>
      <c r="F32" s="10">
        <f t="shared" si="20"/>
        <v>19624</v>
      </c>
      <c r="G32" s="10">
        <f t="shared" si="20"/>
        <v>19658</v>
      </c>
      <c r="H32" s="10">
        <f t="shared" si="20"/>
        <v>32953</v>
      </c>
      <c r="I32" s="10">
        <f t="shared" si="20"/>
        <v>34668</v>
      </c>
      <c r="J32" s="14">
        <f t="shared" si="2"/>
        <v>153938.4</v>
      </c>
    </row>
    <row r="33" spans="1:10" s="7" customFormat="1" ht="38.25" customHeight="1">
      <c r="A33" s="40"/>
      <c r="B33" s="25"/>
      <c r="C33" s="6" t="s">
        <v>11</v>
      </c>
      <c r="D33" s="10">
        <f aca="true" t="shared" si="21" ref="D33:I33">D35</f>
        <v>24369.2</v>
      </c>
      <c r="E33" s="10">
        <f t="shared" si="21"/>
        <v>22666.2</v>
      </c>
      <c r="F33" s="10">
        <f t="shared" si="21"/>
        <v>19624</v>
      </c>
      <c r="G33" s="10">
        <f t="shared" si="21"/>
        <v>19658</v>
      </c>
      <c r="H33" s="10">
        <f t="shared" si="21"/>
        <v>32953</v>
      </c>
      <c r="I33" s="10">
        <f t="shared" si="21"/>
        <v>34668</v>
      </c>
      <c r="J33" s="14">
        <f t="shared" si="2"/>
        <v>153938.4</v>
      </c>
    </row>
    <row r="34" spans="1:10" s="7" customFormat="1" ht="36" customHeight="1">
      <c r="A34" s="24" t="s">
        <v>43</v>
      </c>
      <c r="B34" s="24" t="s">
        <v>19</v>
      </c>
      <c r="C34" s="4" t="s">
        <v>2</v>
      </c>
      <c r="D34" s="10">
        <f>D35</f>
        <v>24369.2</v>
      </c>
      <c r="E34" s="10">
        <f>E35</f>
        <v>22666.2</v>
      </c>
      <c r="F34" s="10">
        <f>F35</f>
        <v>19624</v>
      </c>
      <c r="G34" s="10">
        <f>G35</f>
        <v>19658</v>
      </c>
      <c r="H34" s="10">
        <f>H35</f>
        <v>32953</v>
      </c>
      <c r="I34" s="10">
        <f>I36+I38</f>
        <v>34668</v>
      </c>
      <c r="J34" s="14">
        <f t="shared" si="2"/>
        <v>153938.4</v>
      </c>
    </row>
    <row r="35" spans="1:10" s="7" customFormat="1" ht="33.75" customHeight="1">
      <c r="A35" s="41"/>
      <c r="B35" s="25"/>
      <c r="C35" s="6" t="s">
        <v>11</v>
      </c>
      <c r="D35" s="10">
        <f>D37+D39</f>
        <v>24369.2</v>
      </c>
      <c r="E35" s="10">
        <f>E37+E39</f>
        <v>22666.2</v>
      </c>
      <c r="F35" s="10">
        <f>F37+F39</f>
        <v>19624</v>
      </c>
      <c r="G35" s="10">
        <f>G37+G39</f>
        <v>19658</v>
      </c>
      <c r="H35" s="10">
        <f>H37+H39</f>
        <v>32953</v>
      </c>
      <c r="I35" s="10">
        <f>I37+I39</f>
        <v>34668</v>
      </c>
      <c r="J35" s="14">
        <f t="shared" si="2"/>
        <v>153938.4</v>
      </c>
    </row>
    <row r="36" spans="1:10" s="7" customFormat="1" ht="30" customHeight="1">
      <c r="A36" s="39" t="s">
        <v>20</v>
      </c>
      <c r="B36" s="24" t="s">
        <v>19</v>
      </c>
      <c r="C36" s="4" t="s">
        <v>2</v>
      </c>
      <c r="D36" s="10">
        <f aca="true" t="shared" si="22" ref="D36:I36">D37</f>
        <v>1680</v>
      </c>
      <c r="E36" s="10">
        <f t="shared" si="22"/>
        <v>1390</v>
      </c>
      <c r="F36" s="10">
        <f t="shared" si="22"/>
        <v>1535</v>
      </c>
      <c r="G36" s="10">
        <f t="shared" si="22"/>
        <v>1535</v>
      </c>
      <c r="H36" s="10">
        <f t="shared" si="22"/>
        <v>2349</v>
      </c>
      <c r="I36" s="10">
        <f t="shared" si="22"/>
        <v>2465</v>
      </c>
      <c r="J36" s="14">
        <f t="shared" si="2"/>
        <v>10954</v>
      </c>
    </row>
    <row r="37" spans="1:10" s="5" customFormat="1" ht="34.5" customHeight="1">
      <c r="A37" s="40"/>
      <c r="B37" s="25"/>
      <c r="C37" s="6" t="s">
        <v>11</v>
      </c>
      <c r="D37" s="10">
        <v>1680</v>
      </c>
      <c r="E37" s="10">
        <v>1390</v>
      </c>
      <c r="F37" s="10">
        <v>1535</v>
      </c>
      <c r="G37" s="10">
        <v>1535</v>
      </c>
      <c r="H37" s="18">
        <v>2349</v>
      </c>
      <c r="I37" s="18">
        <v>2465</v>
      </c>
      <c r="J37" s="19">
        <f t="shared" si="2"/>
        <v>10954</v>
      </c>
    </row>
    <row r="38" spans="1:10" s="5" customFormat="1" ht="50.25" customHeight="1">
      <c r="A38" s="39" t="s">
        <v>21</v>
      </c>
      <c r="B38" s="24" t="s">
        <v>19</v>
      </c>
      <c r="C38" s="4" t="s">
        <v>2</v>
      </c>
      <c r="D38" s="15">
        <f aca="true" t="shared" si="23" ref="D38:I38">D39</f>
        <v>22689.2</v>
      </c>
      <c r="E38" s="15">
        <f t="shared" si="23"/>
        <v>21276.2</v>
      </c>
      <c r="F38" s="15">
        <f t="shared" si="23"/>
        <v>18089</v>
      </c>
      <c r="G38" s="15">
        <f t="shared" si="23"/>
        <v>18123</v>
      </c>
      <c r="H38" s="15">
        <f t="shared" si="23"/>
        <v>30604</v>
      </c>
      <c r="I38" s="15">
        <f t="shared" si="23"/>
        <v>32203</v>
      </c>
      <c r="J38" s="14">
        <f t="shared" si="2"/>
        <v>142984.4</v>
      </c>
    </row>
    <row r="39" spans="1:10" s="5" customFormat="1" ht="48" customHeight="1">
      <c r="A39" s="40"/>
      <c r="B39" s="25"/>
      <c r="C39" s="6" t="s">
        <v>11</v>
      </c>
      <c r="D39" s="15">
        <v>22689.2</v>
      </c>
      <c r="E39" s="15">
        <v>21276.2</v>
      </c>
      <c r="F39" s="15">
        <v>18089</v>
      </c>
      <c r="G39" s="15">
        <v>18123</v>
      </c>
      <c r="H39" s="20">
        <v>30604</v>
      </c>
      <c r="I39" s="20">
        <v>32203</v>
      </c>
      <c r="J39" s="19">
        <f t="shared" si="2"/>
        <v>142984.4</v>
      </c>
    </row>
    <row r="40" spans="1:10" s="5" customFormat="1" ht="22.5" customHeight="1">
      <c r="A40" s="45" t="s">
        <v>22</v>
      </c>
      <c r="B40" s="36" t="s">
        <v>3</v>
      </c>
      <c r="C40" s="4" t="s">
        <v>2</v>
      </c>
      <c r="D40" s="9">
        <f aca="true" t="shared" si="24" ref="D40:I40">D41+D42</f>
        <v>2822.5</v>
      </c>
      <c r="E40" s="9">
        <f t="shared" si="24"/>
        <v>3207.2000000000003</v>
      </c>
      <c r="F40" s="9">
        <f t="shared" si="24"/>
        <v>3014.8</v>
      </c>
      <c r="G40" s="9">
        <f t="shared" si="24"/>
        <v>3015.7000000000003</v>
      </c>
      <c r="H40" s="9">
        <f t="shared" si="24"/>
        <v>3013.1000000000004</v>
      </c>
      <c r="I40" s="9">
        <f t="shared" si="24"/>
        <v>3017.3</v>
      </c>
      <c r="J40" s="14">
        <f t="shared" si="2"/>
        <v>18090.600000000002</v>
      </c>
    </row>
    <row r="41" spans="1:10" s="5" customFormat="1" ht="22.5" customHeight="1">
      <c r="A41" s="45"/>
      <c r="B41" s="37"/>
      <c r="C41" s="4" t="s">
        <v>12</v>
      </c>
      <c r="D41" s="9">
        <f aca="true" t="shared" si="25" ref="D41:I41">D44+D46+D48+D51+D53+D55</f>
        <v>2822.5</v>
      </c>
      <c r="E41" s="9">
        <f t="shared" si="25"/>
        <v>3180.9</v>
      </c>
      <c r="F41" s="9">
        <f t="shared" si="25"/>
        <v>3013.1000000000004</v>
      </c>
      <c r="G41" s="9">
        <f t="shared" si="25"/>
        <v>3013.1000000000004</v>
      </c>
      <c r="H41" s="9">
        <f t="shared" si="25"/>
        <v>3013.1000000000004</v>
      </c>
      <c r="I41" s="9">
        <f t="shared" si="25"/>
        <v>3013.1000000000004</v>
      </c>
      <c r="J41" s="14">
        <f t="shared" si="2"/>
        <v>18055.800000000003</v>
      </c>
    </row>
    <row r="42" spans="1:10" s="5" customFormat="1" ht="22.5" customHeight="1">
      <c r="A42" s="45"/>
      <c r="B42" s="38"/>
      <c r="C42" s="4" t="s">
        <v>18</v>
      </c>
      <c r="D42" s="9">
        <f aca="true" t="shared" si="26" ref="D42:I42">D49</f>
        <v>0</v>
      </c>
      <c r="E42" s="9">
        <f t="shared" si="26"/>
        <v>26.3</v>
      </c>
      <c r="F42" s="9">
        <f t="shared" si="26"/>
        <v>1.7</v>
      </c>
      <c r="G42" s="9">
        <f t="shared" si="26"/>
        <v>2.6</v>
      </c>
      <c r="H42" s="9">
        <f t="shared" si="26"/>
        <v>0</v>
      </c>
      <c r="I42" s="9">
        <f t="shared" si="26"/>
        <v>4.2</v>
      </c>
      <c r="J42" s="14">
        <f t="shared" si="2"/>
        <v>34.800000000000004</v>
      </c>
    </row>
    <row r="43" spans="1:10" s="5" customFormat="1" ht="22.5" customHeight="1">
      <c r="A43" s="45"/>
      <c r="B43" s="24" t="s">
        <v>4</v>
      </c>
      <c r="C43" s="4" t="s">
        <v>2</v>
      </c>
      <c r="D43" s="9">
        <f aca="true" t="shared" si="27" ref="D43:I43">D44</f>
        <v>701.9</v>
      </c>
      <c r="E43" s="9">
        <f t="shared" si="27"/>
        <v>629.6</v>
      </c>
      <c r="F43" s="9">
        <f t="shared" si="27"/>
        <v>605.2</v>
      </c>
      <c r="G43" s="9">
        <f t="shared" si="27"/>
        <v>605.2</v>
      </c>
      <c r="H43" s="9">
        <f t="shared" si="27"/>
        <v>605.2</v>
      </c>
      <c r="I43" s="9">
        <f t="shared" si="27"/>
        <v>605.2</v>
      </c>
      <c r="J43" s="14">
        <f t="shared" si="2"/>
        <v>3752.3</v>
      </c>
    </row>
    <row r="44" spans="1:10" s="5" customFormat="1" ht="32.25" customHeight="1">
      <c r="A44" s="46"/>
      <c r="B44" s="27"/>
      <c r="C44" s="4" t="s">
        <v>12</v>
      </c>
      <c r="D44" s="9">
        <f>D60</f>
        <v>701.9</v>
      </c>
      <c r="E44" s="9">
        <f>E60</f>
        <v>629.6</v>
      </c>
      <c r="F44" s="9">
        <f>F60</f>
        <v>605.2</v>
      </c>
      <c r="G44" s="9">
        <f>G60</f>
        <v>605.2</v>
      </c>
      <c r="H44" s="9">
        <v>605.2</v>
      </c>
      <c r="I44" s="9">
        <v>605.2</v>
      </c>
      <c r="J44" s="14">
        <f t="shared" si="2"/>
        <v>3752.3</v>
      </c>
    </row>
    <row r="45" spans="1:10" s="5" customFormat="1" ht="32.25" customHeight="1">
      <c r="A45" s="46"/>
      <c r="B45" s="24" t="s">
        <v>5</v>
      </c>
      <c r="C45" s="4" t="s">
        <v>2</v>
      </c>
      <c r="D45" s="9">
        <f aca="true" t="shared" si="28" ref="D45:I45">D46</f>
        <v>475.29999999999995</v>
      </c>
      <c r="E45" s="9">
        <f t="shared" si="28"/>
        <v>557</v>
      </c>
      <c r="F45" s="9">
        <f t="shared" si="28"/>
        <v>545.3</v>
      </c>
      <c r="G45" s="9">
        <f t="shared" si="28"/>
        <v>545.3</v>
      </c>
      <c r="H45" s="9">
        <f t="shared" si="28"/>
        <v>545.3</v>
      </c>
      <c r="I45" s="9">
        <f t="shared" si="28"/>
        <v>545.3</v>
      </c>
      <c r="J45" s="14">
        <f t="shared" si="2"/>
        <v>3213.5</v>
      </c>
    </row>
    <row r="46" spans="1:10" s="5" customFormat="1" ht="37.5" customHeight="1">
      <c r="A46" s="46"/>
      <c r="B46" s="25"/>
      <c r="C46" s="4" t="s">
        <v>12</v>
      </c>
      <c r="D46" s="9">
        <f>D62</f>
        <v>475.29999999999995</v>
      </c>
      <c r="E46" s="9">
        <f>E62</f>
        <v>557</v>
      </c>
      <c r="F46" s="9">
        <f>F62</f>
        <v>545.3</v>
      </c>
      <c r="G46" s="9">
        <f>G62</f>
        <v>545.3</v>
      </c>
      <c r="H46" s="9">
        <v>545.3</v>
      </c>
      <c r="I46" s="9">
        <v>545.3</v>
      </c>
      <c r="J46" s="14">
        <f t="shared" si="2"/>
        <v>3213.5</v>
      </c>
    </row>
    <row r="47" spans="1:10" s="5" customFormat="1" ht="34.5" customHeight="1">
      <c r="A47" s="46"/>
      <c r="B47" s="24" t="s">
        <v>8</v>
      </c>
      <c r="C47" s="4" t="s">
        <v>2</v>
      </c>
      <c r="D47" s="9">
        <f>D48+D49</f>
        <v>503.3</v>
      </c>
      <c r="E47" s="9">
        <f>E48+E49</f>
        <v>576.8</v>
      </c>
      <c r="F47" s="9">
        <f>F48+F49</f>
        <v>496.9</v>
      </c>
      <c r="G47" s="9">
        <f>G48+G49</f>
        <v>497.8</v>
      </c>
      <c r="H47" s="9">
        <f>H48+H49</f>
        <v>495.2</v>
      </c>
      <c r="I47" s="9">
        <v>445</v>
      </c>
      <c r="J47" s="14">
        <f t="shared" si="2"/>
        <v>3015</v>
      </c>
    </row>
    <row r="48" spans="1:10" s="5" customFormat="1" ht="34.5" customHeight="1">
      <c r="A48" s="46"/>
      <c r="B48" s="26"/>
      <c r="C48" s="4" t="s">
        <v>12</v>
      </c>
      <c r="D48" s="9">
        <f aca="true" t="shared" si="29" ref="D48:I49">D64</f>
        <v>503.3</v>
      </c>
      <c r="E48" s="9">
        <f t="shared" si="29"/>
        <v>550.5</v>
      </c>
      <c r="F48" s="9">
        <f t="shared" si="29"/>
        <v>495.2</v>
      </c>
      <c r="G48" s="9">
        <f t="shared" si="29"/>
        <v>495.2</v>
      </c>
      <c r="H48" s="9">
        <v>495.2</v>
      </c>
      <c r="I48" s="9">
        <v>495.2</v>
      </c>
      <c r="J48" s="14">
        <f t="shared" si="2"/>
        <v>3034.6</v>
      </c>
    </row>
    <row r="49" spans="1:10" s="5" customFormat="1" ht="39" customHeight="1">
      <c r="A49" s="46"/>
      <c r="B49" s="48"/>
      <c r="C49" s="4" t="s">
        <v>18</v>
      </c>
      <c r="D49" s="9">
        <f t="shared" si="29"/>
        <v>0</v>
      </c>
      <c r="E49" s="9">
        <f t="shared" si="29"/>
        <v>26.3</v>
      </c>
      <c r="F49" s="9">
        <f t="shared" si="29"/>
        <v>1.7</v>
      </c>
      <c r="G49" s="9">
        <f t="shared" si="29"/>
        <v>2.6</v>
      </c>
      <c r="H49" s="9">
        <f t="shared" si="29"/>
        <v>0</v>
      </c>
      <c r="I49" s="9">
        <f t="shared" si="29"/>
        <v>4.2</v>
      </c>
      <c r="J49" s="14">
        <f t="shared" si="2"/>
        <v>34.800000000000004</v>
      </c>
    </row>
    <row r="50" spans="1:10" s="5" customFormat="1" ht="37.5" customHeight="1">
      <c r="A50" s="46"/>
      <c r="B50" s="24" t="s">
        <v>7</v>
      </c>
      <c r="C50" s="4" t="s">
        <v>2</v>
      </c>
      <c r="D50" s="9">
        <f aca="true" t="shared" si="30" ref="D50:I50">D51</f>
        <v>456.3</v>
      </c>
      <c r="E50" s="9">
        <f t="shared" si="30"/>
        <v>634.2</v>
      </c>
      <c r="F50" s="9">
        <f t="shared" si="30"/>
        <v>609.7</v>
      </c>
      <c r="G50" s="9">
        <f t="shared" si="30"/>
        <v>609.7</v>
      </c>
      <c r="H50" s="9">
        <f t="shared" si="30"/>
        <v>609.7</v>
      </c>
      <c r="I50" s="9">
        <f t="shared" si="30"/>
        <v>609.7</v>
      </c>
      <c r="J50" s="14">
        <f t="shared" si="2"/>
        <v>3529.3</v>
      </c>
    </row>
    <row r="51" spans="1:10" s="5" customFormat="1" ht="48" customHeight="1">
      <c r="A51" s="46"/>
      <c r="B51" s="25"/>
      <c r="C51" s="4" t="s">
        <v>12</v>
      </c>
      <c r="D51" s="9">
        <f>D67</f>
        <v>456.3</v>
      </c>
      <c r="E51" s="9">
        <f>E67</f>
        <v>634.2</v>
      </c>
      <c r="F51" s="9">
        <f>F67</f>
        <v>609.7</v>
      </c>
      <c r="G51" s="9">
        <f>G67</f>
        <v>609.7</v>
      </c>
      <c r="H51" s="9">
        <v>609.7</v>
      </c>
      <c r="I51" s="9">
        <v>609.7</v>
      </c>
      <c r="J51" s="14">
        <f t="shared" si="2"/>
        <v>3529.3</v>
      </c>
    </row>
    <row r="52" spans="1:10" s="5" customFormat="1" ht="42.75" customHeight="1">
      <c r="A52" s="46"/>
      <c r="B52" s="24" t="s">
        <v>6</v>
      </c>
      <c r="C52" s="4" t="s">
        <v>2</v>
      </c>
      <c r="D52" s="9">
        <f aca="true" t="shared" si="31" ref="D52:I52">D53</f>
        <v>484.4</v>
      </c>
      <c r="E52" s="9">
        <f t="shared" si="31"/>
        <v>629.6</v>
      </c>
      <c r="F52" s="9">
        <f t="shared" si="31"/>
        <v>605.2</v>
      </c>
      <c r="G52" s="9">
        <f t="shared" si="31"/>
        <v>605.2</v>
      </c>
      <c r="H52" s="9">
        <f t="shared" si="31"/>
        <v>605.2</v>
      </c>
      <c r="I52" s="9">
        <f t="shared" si="31"/>
        <v>605.2</v>
      </c>
      <c r="J52" s="14">
        <f t="shared" si="2"/>
        <v>3534.8</v>
      </c>
    </row>
    <row r="53" spans="1:10" s="5" customFormat="1" ht="42" customHeight="1">
      <c r="A53" s="46"/>
      <c r="B53" s="25"/>
      <c r="C53" s="4" t="s">
        <v>12</v>
      </c>
      <c r="D53" s="9">
        <f>D69</f>
        <v>484.4</v>
      </c>
      <c r="E53" s="9">
        <f>E69</f>
        <v>629.6</v>
      </c>
      <c r="F53" s="9">
        <f>F69</f>
        <v>605.2</v>
      </c>
      <c r="G53" s="9">
        <f>G69</f>
        <v>605.2</v>
      </c>
      <c r="H53" s="9">
        <v>605.2</v>
      </c>
      <c r="I53" s="9">
        <v>605.2</v>
      </c>
      <c r="J53" s="14">
        <f t="shared" si="2"/>
        <v>3534.8</v>
      </c>
    </row>
    <row r="54" spans="1:10" s="5" customFormat="1" ht="42" customHeight="1">
      <c r="A54" s="47"/>
      <c r="B54" s="24" t="s">
        <v>14</v>
      </c>
      <c r="C54" s="4" t="s">
        <v>2</v>
      </c>
      <c r="D54" s="9">
        <f aca="true" t="shared" si="32" ref="D54:I54">D55</f>
        <v>201.3</v>
      </c>
      <c r="E54" s="9">
        <f t="shared" si="32"/>
        <v>180</v>
      </c>
      <c r="F54" s="9">
        <f t="shared" si="32"/>
        <v>152.5</v>
      </c>
      <c r="G54" s="9">
        <f t="shared" si="32"/>
        <v>152.5</v>
      </c>
      <c r="H54" s="9">
        <f t="shared" si="32"/>
        <v>152.5</v>
      </c>
      <c r="I54" s="9">
        <f t="shared" si="32"/>
        <v>152.5</v>
      </c>
      <c r="J54" s="14">
        <f t="shared" si="2"/>
        <v>991.3</v>
      </c>
    </row>
    <row r="55" spans="1:10" s="5" customFormat="1" ht="42" customHeight="1">
      <c r="A55" s="47"/>
      <c r="B55" s="27"/>
      <c r="C55" s="4" t="s">
        <v>12</v>
      </c>
      <c r="D55" s="9">
        <f>D71</f>
        <v>201.3</v>
      </c>
      <c r="E55" s="9">
        <f>E71</f>
        <v>180</v>
      </c>
      <c r="F55" s="9">
        <f>F71</f>
        <v>152.5</v>
      </c>
      <c r="G55" s="9">
        <f>G71</f>
        <v>152.5</v>
      </c>
      <c r="H55" s="9">
        <v>152.5</v>
      </c>
      <c r="I55" s="9">
        <v>152.5</v>
      </c>
      <c r="J55" s="14">
        <f t="shared" si="2"/>
        <v>991.3</v>
      </c>
    </row>
    <row r="56" spans="1:10" s="5" customFormat="1" ht="40.5" customHeight="1">
      <c r="A56" s="24" t="s">
        <v>23</v>
      </c>
      <c r="B56" s="24" t="s">
        <v>3</v>
      </c>
      <c r="C56" s="4" t="s">
        <v>2</v>
      </c>
      <c r="D56" s="9">
        <f aca="true" t="shared" si="33" ref="D56:I56">D57+D58</f>
        <v>2822.5</v>
      </c>
      <c r="E56" s="9">
        <f t="shared" si="33"/>
        <v>3207.2000000000003</v>
      </c>
      <c r="F56" s="9">
        <f t="shared" si="33"/>
        <v>3014.8</v>
      </c>
      <c r="G56" s="9">
        <f t="shared" si="33"/>
        <v>3015.7000000000003</v>
      </c>
      <c r="H56" s="9">
        <f t="shared" si="33"/>
        <v>3013.1000000000004</v>
      </c>
      <c r="I56" s="9">
        <f t="shared" si="33"/>
        <v>3017.3</v>
      </c>
      <c r="J56" s="14">
        <f t="shared" si="2"/>
        <v>18090.600000000002</v>
      </c>
    </row>
    <row r="57" spans="1:10" s="5" customFormat="1" ht="40.5" customHeight="1">
      <c r="A57" s="26"/>
      <c r="B57" s="26"/>
      <c r="C57" s="4" t="s">
        <v>12</v>
      </c>
      <c r="D57" s="9">
        <f aca="true" t="shared" si="34" ref="D57:I57">D60+D62+D64+D67+D69+D71</f>
        <v>2822.5</v>
      </c>
      <c r="E57" s="9">
        <f t="shared" si="34"/>
        <v>3180.9</v>
      </c>
      <c r="F57" s="9">
        <f t="shared" si="34"/>
        <v>3013.1000000000004</v>
      </c>
      <c r="G57" s="9">
        <f t="shared" si="34"/>
        <v>3013.1000000000004</v>
      </c>
      <c r="H57" s="9">
        <f t="shared" si="34"/>
        <v>3013.1000000000004</v>
      </c>
      <c r="I57" s="9">
        <f t="shared" si="34"/>
        <v>3013.1000000000004</v>
      </c>
      <c r="J57" s="14">
        <f t="shared" si="2"/>
        <v>18055.800000000003</v>
      </c>
    </row>
    <row r="58" spans="1:10" s="5" customFormat="1" ht="39.75" customHeight="1">
      <c r="A58" s="49"/>
      <c r="B58" s="25"/>
      <c r="C58" s="4" t="s">
        <v>18</v>
      </c>
      <c r="D58" s="9">
        <f aca="true" t="shared" si="35" ref="D58:I58">D65</f>
        <v>0</v>
      </c>
      <c r="E58" s="9">
        <f t="shared" si="35"/>
        <v>26.3</v>
      </c>
      <c r="F58" s="9">
        <f t="shared" si="35"/>
        <v>1.7</v>
      </c>
      <c r="G58" s="9">
        <f t="shared" si="35"/>
        <v>2.6</v>
      </c>
      <c r="H58" s="9">
        <f t="shared" si="35"/>
        <v>0</v>
      </c>
      <c r="I58" s="9">
        <f t="shared" si="35"/>
        <v>4.2</v>
      </c>
      <c r="J58" s="14">
        <f t="shared" si="2"/>
        <v>34.800000000000004</v>
      </c>
    </row>
    <row r="59" spans="1:10" s="5" customFormat="1" ht="39.75" customHeight="1">
      <c r="A59" s="49"/>
      <c r="B59" s="24" t="s">
        <v>4</v>
      </c>
      <c r="C59" s="4" t="s">
        <v>2</v>
      </c>
      <c r="D59" s="9">
        <f aca="true" t="shared" si="36" ref="D59:I59">D60</f>
        <v>701.9</v>
      </c>
      <c r="E59" s="9">
        <f t="shared" si="36"/>
        <v>629.6</v>
      </c>
      <c r="F59" s="9">
        <f t="shared" si="36"/>
        <v>605.2</v>
      </c>
      <c r="G59" s="9">
        <f t="shared" si="36"/>
        <v>605.2</v>
      </c>
      <c r="H59" s="9">
        <f t="shared" si="36"/>
        <v>605.2</v>
      </c>
      <c r="I59" s="9">
        <f t="shared" si="36"/>
        <v>605.2</v>
      </c>
      <c r="J59" s="14">
        <f t="shared" si="2"/>
        <v>3752.3</v>
      </c>
    </row>
    <row r="60" spans="1:10" s="5" customFormat="1" ht="39.75" customHeight="1">
      <c r="A60" s="49"/>
      <c r="B60" s="27"/>
      <c r="C60" s="4" t="s">
        <v>12</v>
      </c>
      <c r="D60" s="9">
        <f aca="true" t="shared" si="37" ref="D60:I60">D73+D75</f>
        <v>701.9</v>
      </c>
      <c r="E60" s="9">
        <f t="shared" si="37"/>
        <v>629.6</v>
      </c>
      <c r="F60" s="9">
        <f t="shared" si="37"/>
        <v>605.2</v>
      </c>
      <c r="G60" s="9">
        <f t="shared" si="37"/>
        <v>605.2</v>
      </c>
      <c r="H60" s="9">
        <f t="shared" si="37"/>
        <v>605.2</v>
      </c>
      <c r="I60" s="9">
        <f t="shared" si="37"/>
        <v>605.2</v>
      </c>
      <c r="J60" s="14">
        <f t="shared" si="2"/>
        <v>3752.3</v>
      </c>
    </row>
    <row r="61" spans="1:10" s="5" customFormat="1" ht="39.75" customHeight="1">
      <c r="A61" s="49"/>
      <c r="B61" s="24" t="s">
        <v>5</v>
      </c>
      <c r="C61" s="4" t="s">
        <v>2</v>
      </c>
      <c r="D61" s="9">
        <f aca="true" t="shared" si="38" ref="D61:I61">D62</f>
        <v>475.29999999999995</v>
      </c>
      <c r="E61" s="9">
        <f t="shared" si="38"/>
        <v>557</v>
      </c>
      <c r="F61" s="9">
        <f t="shared" si="38"/>
        <v>545.3</v>
      </c>
      <c r="G61" s="9">
        <f t="shared" si="38"/>
        <v>545.3</v>
      </c>
      <c r="H61" s="9">
        <f t="shared" si="38"/>
        <v>545.3</v>
      </c>
      <c r="I61" s="9">
        <f t="shared" si="38"/>
        <v>545.3</v>
      </c>
      <c r="J61" s="14">
        <f t="shared" si="2"/>
        <v>3213.5</v>
      </c>
    </row>
    <row r="62" spans="1:10" s="5" customFormat="1" ht="39.75" customHeight="1">
      <c r="A62" s="49"/>
      <c r="B62" s="27"/>
      <c r="C62" s="4" t="s">
        <v>12</v>
      </c>
      <c r="D62" s="9">
        <f aca="true" t="shared" si="39" ref="D62:I62">D77+D79</f>
        <v>475.29999999999995</v>
      </c>
      <c r="E62" s="9">
        <f t="shared" si="39"/>
        <v>557</v>
      </c>
      <c r="F62" s="9">
        <f t="shared" si="39"/>
        <v>545.3</v>
      </c>
      <c r="G62" s="9">
        <f t="shared" si="39"/>
        <v>545.3</v>
      </c>
      <c r="H62" s="9">
        <f t="shared" si="39"/>
        <v>545.3</v>
      </c>
      <c r="I62" s="9">
        <f t="shared" si="39"/>
        <v>545.3</v>
      </c>
      <c r="J62" s="14">
        <f t="shared" si="2"/>
        <v>3213.5</v>
      </c>
    </row>
    <row r="63" spans="1:10" s="5" customFormat="1" ht="39.75" customHeight="1">
      <c r="A63" s="49"/>
      <c r="B63" s="24" t="s">
        <v>8</v>
      </c>
      <c r="C63" s="4" t="s">
        <v>2</v>
      </c>
      <c r="D63" s="9">
        <f aca="true" t="shared" si="40" ref="D63:I63">D64+D65</f>
        <v>503.3</v>
      </c>
      <c r="E63" s="9">
        <f t="shared" si="40"/>
        <v>576.8</v>
      </c>
      <c r="F63" s="9">
        <f t="shared" si="40"/>
        <v>496.9</v>
      </c>
      <c r="G63" s="9">
        <f t="shared" si="40"/>
        <v>497.8</v>
      </c>
      <c r="H63" s="9">
        <f t="shared" si="40"/>
        <v>495.2</v>
      </c>
      <c r="I63" s="9">
        <f t="shared" si="40"/>
        <v>499.4</v>
      </c>
      <c r="J63" s="14">
        <f t="shared" si="2"/>
        <v>3069.4</v>
      </c>
    </row>
    <row r="64" spans="1:10" s="5" customFormat="1" ht="39.75" customHeight="1">
      <c r="A64" s="49"/>
      <c r="B64" s="26"/>
      <c r="C64" s="4" t="s">
        <v>12</v>
      </c>
      <c r="D64" s="9">
        <f aca="true" t="shared" si="41" ref="D64:I64">D81+D91</f>
        <v>503.3</v>
      </c>
      <c r="E64" s="9">
        <f t="shared" si="41"/>
        <v>550.5</v>
      </c>
      <c r="F64" s="9">
        <f t="shared" si="41"/>
        <v>495.2</v>
      </c>
      <c r="G64" s="9">
        <f t="shared" si="41"/>
        <v>495.2</v>
      </c>
      <c r="H64" s="9">
        <f t="shared" si="41"/>
        <v>495.2</v>
      </c>
      <c r="I64" s="9">
        <f t="shared" si="41"/>
        <v>495.2</v>
      </c>
      <c r="J64" s="14">
        <f t="shared" si="2"/>
        <v>3034.6</v>
      </c>
    </row>
    <row r="65" spans="1:10" s="5" customFormat="1" ht="39.75" customHeight="1">
      <c r="A65" s="49"/>
      <c r="B65" s="25"/>
      <c r="C65" s="4" t="s">
        <v>18</v>
      </c>
      <c r="D65" s="9">
        <f aca="true" t="shared" si="42" ref="D65:I65">D89</f>
        <v>0</v>
      </c>
      <c r="E65" s="9">
        <f t="shared" si="42"/>
        <v>26.3</v>
      </c>
      <c r="F65" s="9">
        <f t="shared" si="42"/>
        <v>1.7</v>
      </c>
      <c r="G65" s="9">
        <f t="shared" si="42"/>
        <v>2.6</v>
      </c>
      <c r="H65" s="9">
        <f t="shared" si="42"/>
        <v>0</v>
      </c>
      <c r="I65" s="9">
        <f t="shared" si="42"/>
        <v>4.2</v>
      </c>
      <c r="J65" s="14">
        <f t="shared" si="2"/>
        <v>34.800000000000004</v>
      </c>
    </row>
    <row r="66" spans="1:10" s="5" customFormat="1" ht="39.75" customHeight="1">
      <c r="A66" s="49"/>
      <c r="B66" s="24" t="s">
        <v>7</v>
      </c>
      <c r="C66" s="4" t="s">
        <v>2</v>
      </c>
      <c r="D66" s="9">
        <f aca="true" t="shared" si="43" ref="D66:I66">D67</f>
        <v>456.3</v>
      </c>
      <c r="E66" s="9">
        <f t="shared" si="43"/>
        <v>634.2</v>
      </c>
      <c r="F66" s="9">
        <f t="shared" si="43"/>
        <v>609.7</v>
      </c>
      <c r="G66" s="9">
        <f t="shared" si="43"/>
        <v>609.7</v>
      </c>
      <c r="H66" s="9">
        <f t="shared" si="43"/>
        <v>609.7</v>
      </c>
      <c r="I66" s="9">
        <f t="shared" si="43"/>
        <v>609.7</v>
      </c>
      <c r="J66" s="14">
        <f t="shared" si="2"/>
        <v>3529.3</v>
      </c>
    </row>
    <row r="67" spans="1:10" s="5" customFormat="1" ht="39.75" customHeight="1">
      <c r="A67" s="49"/>
      <c r="B67" s="27"/>
      <c r="C67" s="4" t="s">
        <v>12</v>
      </c>
      <c r="D67" s="9">
        <f aca="true" t="shared" si="44" ref="D67:I67">D83</f>
        <v>456.3</v>
      </c>
      <c r="E67" s="9">
        <f t="shared" si="44"/>
        <v>634.2</v>
      </c>
      <c r="F67" s="9">
        <f t="shared" si="44"/>
        <v>609.7</v>
      </c>
      <c r="G67" s="9">
        <f t="shared" si="44"/>
        <v>609.7</v>
      </c>
      <c r="H67" s="9">
        <f t="shared" si="44"/>
        <v>609.7</v>
      </c>
      <c r="I67" s="9">
        <f t="shared" si="44"/>
        <v>609.7</v>
      </c>
      <c r="J67" s="14">
        <f t="shared" si="2"/>
        <v>3529.3</v>
      </c>
    </row>
    <row r="68" spans="1:10" s="5" customFormat="1" ht="39.75" customHeight="1">
      <c r="A68" s="49"/>
      <c r="B68" s="24" t="s">
        <v>6</v>
      </c>
      <c r="C68" s="4" t="s">
        <v>2</v>
      </c>
      <c r="D68" s="9">
        <f aca="true" t="shared" si="45" ref="D68:I68">D69</f>
        <v>484.4</v>
      </c>
      <c r="E68" s="9">
        <f t="shared" si="45"/>
        <v>629.6</v>
      </c>
      <c r="F68" s="9">
        <f t="shared" si="45"/>
        <v>605.2</v>
      </c>
      <c r="G68" s="9">
        <f t="shared" si="45"/>
        <v>605.2</v>
      </c>
      <c r="H68" s="9">
        <f t="shared" si="45"/>
        <v>605.2</v>
      </c>
      <c r="I68" s="9">
        <f t="shared" si="45"/>
        <v>605.2</v>
      </c>
      <c r="J68" s="14">
        <f t="shared" si="2"/>
        <v>3534.8</v>
      </c>
    </row>
    <row r="69" spans="1:10" s="5" customFormat="1" ht="39.75" customHeight="1">
      <c r="A69" s="49"/>
      <c r="B69" s="27"/>
      <c r="C69" s="4" t="s">
        <v>12</v>
      </c>
      <c r="D69" s="9">
        <f aca="true" t="shared" si="46" ref="D69:I69">D85</f>
        <v>484.4</v>
      </c>
      <c r="E69" s="9">
        <f t="shared" si="46"/>
        <v>629.6</v>
      </c>
      <c r="F69" s="9">
        <f t="shared" si="46"/>
        <v>605.2</v>
      </c>
      <c r="G69" s="9">
        <f t="shared" si="46"/>
        <v>605.2</v>
      </c>
      <c r="H69" s="9">
        <f t="shared" si="46"/>
        <v>605.2</v>
      </c>
      <c r="I69" s="9">
        <f t="shared" si="46"/>
        <v>605.2</v>
      </c>
      <c r="J69" s="14">
        <f t="shared" si="2"/>
        <v>3534.8</v>
      </c>
    </row>
    <row r="70" spans="1:10" s="5" customFormat="1" ht="39.75" customHeight="1">
      <c r="A70" s="49"/>
      <c r="B70" s="24" t="s">
        <v>14</v>
      </c>
      <c r="C70" s="4" t="s">
        <v>2</v>
      </c>
      <c r="D70" s="9">
        <f aca="true" t="shared" si="47" ref="D70:I70">D71</f>
        <v>201.3</v>
      </c>
      <c r="E70" s="9">
        <f t="shared" si="47"/>
        <v>180</v>
      </c>
      <c r="F70" s="9">
        <f t="shared" si="47"/>
        <v>152.5</v>
      </c>
      <c r="G70" s="9">
        <f t="shared" si="47"/>
        <v>152.5</v>
      </c>
      <c r="H70" s="9">
        <f t="shared" si="47"/>
        <v>152.5</v>
      </c>
      <c r="I70" s="9">
        <f t="shared" si="47"/>
        <v>152.5</v>
      </c>
      <c r="J70" s="14">
        <f t="shared" si="2"/>
        <v>991.3</v>
      </c>
    </row>
    <row r="71" spans="1:10" s="5" customFormat="1" ht="39.75" customHeight="1">
      <c r="A71" s="25"/>
      <c r="B71" s="27"/>
      <c r="C71" s="4" t="s">
        <v>12</v>
      </c>
      <c r="D71" s="9">
        <f aca="true" t="shared" si="48" ref="D71:I71">D87</f>
        <v>201.3</v>
      </c>
      <c r="E71" s="9">
        <f t="shared" si="48"/>
        <v>180</v>
      </c>
      <c r="F71" s="9">
        <f t="shared" si="48"/>
        <v>152.5</v>
      </c>
      <c r="G71" s="9">
        <f t="shared" si="48"/>
        <v>152.5</v>
      </c>
      <c r="H71" s="9">
        <f t="shared" si="48"/>
        <v>152.5</v>
      </c>
      <c r="I71" s="9">
        <f t="shared" si="48"/>
        <v>152.5</v>
      </c>
      <c r="J71" s="14">
        <f t="shared" si="2"/>
        <v>991.3</v>
      </c>
    </row>
    <row r="72" spans="1:10" s="5" customFormat="1" ht="31.5" customHeight="1">
      <c r="A72" s="24" t="s">
        <v>26</v>
      </c>
      <c r="B72" s="24" t="s">
        <v>4</v>
      </c>
      <c r="C72" s="4" t="s">
        <v>2</v>
      </c>
      <c r="D72" s="9">
        <f aca="true" t="shared" si="49" ref="D72:I72">D73</f>
        <v>467.4</v>
      </c>
      <c r="E72" s="9">
        <f t="shared" si="49"/>
        <v>629.6</v>
      </c>
      <c r="F72" s="9">
        <f t="shared" si="49"/>
        <v>605.2</v>
      </c>
      <c r="G72" s="9">
        <f t="shared" si="49"/>
        <v>605.2</v>
      </c>
      <c r="H72" s="9">
        <f t="shared" si="49"/>
        <v>605.2</v>
      </c>
      <c r="I72" s="9">
        <f t="shared" si="49"/>
        <v>605.2</v>
      </c>
      <c r="J72" s="14">
        <f t="shared" si="2"/>
        <v>3517.8</v>
      </c>
    </row>
    <row r="73" spans="1:10" s="5" customFormat="1" ht="33" customHeight="1">
      <c r="A73" s="27"/>
      <c r="B73" s="27"/>
      <c r="C73" s="4" t="s">
        <v>12</v>
      </c>
      <c r="D73" s="9">
        <v>467.4</v>
      </c>
      <c r="E73" s="9">
        <v>629.6</v>
      </c>
      <c r="F73" s="9">
        <v>605.2</v>
      </c>
      <c r="G73" s="9">
        <v>605.2</v>
      </c>
      <c r="H73" s="21">
        <v>605.2</v>
      </c>
      <c r="I73" s="21">
        <v>605.2</v>
      </c>
      <c r="J73" s="19">
        <f aca="true" t="shared" si="50" ref="J73:J99">D73+E73+F73+G73+H73+I73</f>
        <v>3517.8</v>
      </c>
    </row>
    <row r="74" spans="1:10" s="5" customFormat="1" ht="27.75" customHeight="1">
      <c r="A74" s="24" t="s">
        <v>40</v>
      </c>
      <c r="B74" s="24" t="s">
        <v>4</v>
      </c>
      <c r="C74" s="4" t="s">
        <v>2</v>
      </c>
      <c r="D74" s="9">
        <f>D75</f>
        <v>234.5</v>
      </c>
      <c r="E74" s="9">
        <v>0</v>
      </c>
      <c r="F74" s="9">
        <v>0</v>
      </c>
      <c r="G74" s="21">
        <v>0</v>
      </c>
      <c r="H74" s="21">
        <v>0</v>
      </c>
      <c r="I74" s="21">
        <v>0</v>
      </c>
      <c r="J74" s="19">
        <f t="shared" si="50"/>
        <v>234.5</v>
      </c>
    </row>
    <row r="75" spans="1:10" s="5" customFormat="1" ht="55.5" customHeight="1">
      <c r="A75" s="27"/>
      <c r="B75" s="27"/>
      <c r="C75" s="6" t="s">
        <v>12</v>
      </c>
      <c r="D75" s="9">
        <v>234.5</v>
      </c>
      <c r="E75" s="9">
        <v>0</v>
      </c>
      <c r="F75" s="9">
        <v>0</v>
      </c>
      <c r="G75" s="21">
        <v>0</v>
      </c>
      <c r="H75" s="21">
        <v>0</v>
      </c>
      <c r="I75" s="21">
        <v>0</v>
      </c>
      <c r="J75" s="19">
        <f t="shared" si="50"/>
        <v>234.5</v>
      </c>
    </row>
    <row r="76" spans="1:10" s="5" customFormat="1" ht="36.75" customHeight="1">
      <c r="A76" s="24" t="s">
        <v>27</v>
      </c>
      <c r="B76" s="24" t="s">
        <v>5</v>
      </c>
      <c r="C76" s="4" t="s">
        <v>2</v>
      </c>
      <c r="D76" s="16">
        <f aca="true" t="shared" si="51" ref="D76:I76">D77</f>
        <v>257.9</v>
      </c>
      <c r="E76" s="16">
        <f t="shared" si="51"/>
        <v>302.7</v>
      </c>
      <c r="F76" s="16">
        <f t="shared" si="51"/>
        <v>289.8</v>
      </c>
      <c r="G76" s="22">
        <f t="shared" si="51"/>
        <v>289.8</v>
      </c>
      <c r="H76" s="22">
        <f t="shared" si="51"/>
        <v>289.8</v>
      </c>
      <c r="I76" s="22">
        <f t="shared" si="51"/>
        <v>289.8</v>
      </c>
      <c r="J76" s="19">
        <f t="shared" si="50"/>
        <v>1719.7999999999997</v>
      </c>
    </row>
    <row r="77" spans="1:10" s="5" customFormat="1" ht="46.5" customHeight="1">
      <c r="A77" s="27"/>
      <c r="B77" s="27"/>
      <c r="C77" s="6" t="s">
        <v>12</v>
      </c>
      <c r="D77" s="16">
        <v>257.9</v>
      </c>
      <c r="E77" s="16">
        <v>302.7</v>
      </c>
      <c r="F77" s="16">
        <v>289.8</v>
      </c>
      <c r="G77" s="22">
        <v>289.8</v>
      </c>
      <c r="H77" s="22">
        <v>289.8</v>
      </c>
      <c r="I77" s="22">
        <v>289.8</v>
      </c>
      <c r="J77" s="19">
        <f t="shared" si="50"/>
        <v>1719.7999999999997</v>
      </c>
    </row>
    <row r="78" spans="1:10" s="5" customFormat="1" ht="26.25" customHeight="1">
      <c r="A78" s="24" t="s">
        <v>28</v>
      </c>
      <c r="B78" s="24" t="s">
        <v>5</v>
      </c>
      <c r="C78" s="4" t="s">
        <v>2</v>
      </c>
      <c r="D78" s="16">
        <f aca="true" t="shared" si="52" ref="D78:I78">D79</f>
        <v>217.4</v>
      </c>
      <c r="E78" s="16">
        <f t="shared" si="52"/>
        <v>254.3</v>
      </c>
      <c r="F78" s="16">
        <f t="shared" si="52"/>
        <v>255.5</v>
      </c>
      <c r="G78" s="22">
        <f t="shared" si="52"/>
        <v>255.5</v>
      </c>
      <c r="H78" s="22">
        <f t="shared" si="52"/>
        <v>255.5</v>
      </c>
      <c r="I78" s="22">
        <f t="shared" si="52"/>
        <v>255.5</v>
      </c>
      <c r="J78" s="19">
        <f t="shared" si="50"/>
        <v>1493.7</v>
      </c>
    </row>
    <row r="79" spans="1:10" s="5" customFormat="1" ht="25.5" customHeight="1">
      <c r="A79" s="27"/>
      <c r="B79" s="27"/>
      <c r="C79" s="6" t="s">
        <v>12</v>
      </c>
      <c r="D79" s="9">
        <v>217.4</v>
      </c>
      <c r="E79" s="9">
        <v>254.3</v>
      </c>
      <c r="F79" s="9">
        <v>255.5</v>
      </c>
      <c r="G79" s="21">
        <v>255.5</v>
      </c>
      <c r="H79" s="21">
        <v>255.5</v>
      </c>
      <c r="I79" s="21">
        <v>255.5</v>
      </c>
      <c r="J79" s="19">
        <f t="shared" si="50"/>
        <v>1493.7</v>
      </c>
    </row>
    <row r="80" spans="1:10" s="5" customFormat="1" ht="30" customHeight="1">
      <c r="A80" s="24" t="s">
        <v>29</v>
      </c>
      <c r="B80" s="24" t="s">
        <v>8</v>
      </c>
      <c r="C80" s="4" t="s">
        <v>2</v>
      </c>
      <c r="D80" s="17">
        <f aca="true" t="shared" si="53" ref="D80:I80">D81</f>
        <v>502.6</v>
      </c>
      <c r="E80" s="17">
        <f t="shared" si="53"/>
        <v>549.8</v>
      </c>
      <c r="F80" s="17">
        <f t="shared" si="53"/>
        <v>494.5</v>
      </c>
      <c r="G80" s="23">
        <f t="shared" si="53"/>
        <v>494.5</v>
      </c>
      <c r="H80" s="23">
        <f t="shared" si="53"/>
        <v>494.5</v>
      </c>
      <c r="I80" s="23">
        <f t="shared" si="53"/>
        <v>494.5</v>
      </c>
      <c r="J80" s="19">
        <f t="shared" si="50"/>
        <v>3030.4</v>
      </c>
    </row>
    <row r="81" spans="1:10" s="5" customFormat="1" ht="72.75" customHeight="1">
      <c r="A81" s="27"/>
      <c r="B81" s="27"/>
      <c r="C81" s="6" t="s">
        <v>12</v>
      </c>
      <c r="D81" s="17">
        <v>502.6</v>
      </c>
      <c r="E81" s="17">
        <v>549.8</v>
      </c>
      <c r="F81" s="17">
        <v>494.5</v>
      </c>
      <c r="G81" s="23">
        <v>494.5</v>
      </c>
      <c r="H81" s="23">
        <v>494.5</v>
      </c>
      <c r="I81" s="23">
        <v>494.5</v>
      </c>
      <c r="J81" s="19">
        <f t="shared" si="50"/>
        <v>3030.4</v>
      </c>
    </row>
    <row r="82" spans="1:10" s="5" customFormat="1" ht="35.25" customHeight="1">
      <c r="A82" s="24" t="s">
        <v>30</v>
      </c>
      <c r="B82" s="24" t="s">
        <v>9</v>
      </c>
      <c r="C82" s="4" t="s">
        <v>2</v>
      </c>
      <c r="D82" s="17">
        <f aca="true" t="shared" si="54" ref="D82:I82">D83</f>
        <v>456.3</v>
      </c>
      <c r="E82" s="17">
        <f t="shared" si="54"/>
        <v>634.2</v>
      </c>
      <c r="F82" s="17">
        <f t="shared" si="54"/>
        <v>609.7</v>
      </c>
      <c r="G82" s="23">
        <f t="shared" si="54"/>
        <v>609.7</v>
      </c>
      <c r="H82" s="23">
        <f t="shared" si="54"/>
        <v>609.7</v>
      </c>
      <c r="I82" s="23">
        <f t="shared" si="54"/>
        <v>609.7</v>
      </c>
      <c r="J82" s="19">
        <f t="shared" si="50"/>
        <v>3529.3</v>
      </c>
    </row>
    <row r="83" spans="1:10" s="8" customFormat="1" ht="39" customHeight="1">
      <c r="A83" s="27"/>
      <c r="B83" s="27"/>
      <c r="C83" s="6" t="s">
        <v>12</v>
      </c>
      <c r="D83" s="9">
        <v>456.3</v>
      </c>
      <c r="E83" s="9">
        <v>634.2</v>
      </c>
      <c r="F83" s="9">
        <v>609.7</v>
      </c>
      <c r="G83" s="21">
        <v>609.7</v>
      </c>
      <c r="H83" s="21">
        <v>609.7</v>
      </c>
      <c r="I83" s="21">
        <v>609.7</v>
      </c>
      <c r="J83" s="19">
        <f t="shared" si="50"/>
        <v>3529.3</v>
      </c>
    </row>
    <row r="84" spans="1:10" s="8" customFormat="1" ht="38.25" customHeight="1">
      <c r="A84" s="24" t="s">
        <v>31</v>
      </c>
      <c r="B84" s="24" t="s">
        <v>6</v>
      </c>
      <c r="C84" s="4" t="s">
        <v>2</v>
      </c>
      <c r="D84" s="9">
        <f aca="true" t="shared" si="55" ref="D84:I84">D85</f>
        <v>484.4</v>
      </c>
      <c r="E84" s="9">
        <f t="shared" si="55"/>
        <v>629.6</v>
      </c>
      <c r="F84" s="9">
        <f t="shared" si="55"/>
        <v>605.2</v>
      </c>
      <c r="G84" s="21">
        <f t="shared" si="55"/>
        <v>605.2</v>
      </c>
      <c r="H84" s="21">
        <f t="shared" si="55"/>
        <v>605.2</v>
      </c>
      <c r="I84" s="21">
        <f t="shared" si="55"/>
        <v>605.2</v>
      </c>
      <c r="J84" s="19">
        <f t="shared" si="50"/>
        <v>3534.8</v>
      </c>
    </row>
    <row r="85" spans="1:10" s="8" customFormat="1" ht="38.25" customHeight="1">
      <c r="A85" s="27"/>
      <c r="B85" s="27"/>
      <c r="C85" s="6" t="s">
        <v>12</v>
      </c>
      <c r="D85" s="9">
        <v>484.4</v>
      </c>
      <c r="E85" s="9">
        <v>629.6</v>
      </c>
      <c r="F85" s="9">
        <v>605.2</v>
      </c>
      <c r="G85" s="21">
        <v>605.2</v>
      </c>
      <c r="H85" s="21">
        <v>605.2</v>
      </c>
      <c r="I85" s="21">
        <v>605.2</v>
      </c>
      <c r="J85" s="19">
        <f t="shared" si="50"/>
        <v>3534.8</v>
      </c>
    </row>
    <row r="86" spans="1:10" s="8" customFormat="1" ht="38.25" customHeight="1">
      <c r="A86" s="24" t="s">
        <v>32</v>
      </c>
      <c r="B86" s="24" t="s">
        <v>14</v>
      </c>
      <c r="C86" s="4" t="s">
        <v>2</v>
      </c>
      <c r="D86" s="9">
        <f aca="true" t="shared" si="56" ref="D86:I86">D87</f>
        <v>201.3</v>
      </c>
      <c r="E86" s="9">
        <f t="shared" si="56"/>
        <v>180</v>
      </c>
      <c r="F86" s="9">
        <f t="shared" si="56"/>
        <v>152.5</v>
      </c>
      <c r="G86" s="21">
        <f t="shared" si="56"/>
        <v>152.5</v>
      </c>
      <c r="H86" s="21">
        <f t="shared" si="56"/>
        <v>152.5</v>
      </c>
      <c r="I86" s="21">
        <f t="shared" si="56"/>
        <v>152.5</v>
      </c>
      <c r="J86" s="19">
        <f t="shared" si="50"/>
        <v>991.3</v>
      </c>
    </row>
    <row r="87" spans="1:10" s="8" customFormat="1" ht="38.25" customHeight="1">
      <c r="A87" s="27"/>
      <c r="B87" s="27"/>
      <c r="C87" s="4" t="s">
        <v>12</v>
      </c>
      <c r="D87" s="9">
        <v>201.3</v>
      </c>
      <c r="E87" s="9">
        <v>180</v>
      </c>
      <c r="F87" s="9">
        <v>152.5</v>
      </c>
      <c r="G87" s="21">
        <v>152.5</v>
      </c>
      <c r="H87" s="21">
        <v>152.5</v>
      </c>
      <c r="I87" s="21">
        <v>152.5</v>
      </c>
      <c r="J87" s="19">
        <f t="shared" si="50"/>
        <v>991.3</v>
      </c>
    </row>
    <row r="88" spans="1:10" s="8" customFormat="1" ht="38.25" customHeight="1">
      <c r="A88" s="24" t="s">
        <v>33</v>
      </c>
      <c r="B88" s="24" t="s">
        <v>8</v>
      </c>
      <c r="C88" s="4" t="s">
        <v>2</v>
      </c>
      <c r="D88" s="9">
        <f>D89</f>
        <v>0</v>
      </c>
      <c r="E88" s="9">
        <f>E89</f>
        <v>26.3</v>
      </c>
      <c r="F88" s="9">
        <f>F89</f>
        <v>1.7</v>
      </c>
      <c r="G88" s="21">
        <f>G89</f>
        <v>2.6</v>
      </c>
      <c r="H88" s="21">
        <f>H89</f>
        <v>0</v>
      </c>
      <c r="I88" s="21">
        <v>4.2</v>
      </c>
      <c r="J88" s="19">
        <f t="shared" si="50"/>
        <v>34.800000000000004</v>
      </c>
    </row>
    <row r="89" spans="1:10" s="8" customFormat="1" ht="38.25" customHeight="1">
      <c r="A89" s="27"/>
      <c r="B89" s="27"/>
      <c r="C89" s="4" t="s">
        <v>18</v>
      </c>
      <c r="D89" s="16">
        <v>0</v>
      </c>
      <c r="E89" s="16">
        <v>26.3</v>
      </c>
      <c r="F89" s="16">
        <v>1.7</v>
      </c>
      <c r="G89" s="22">
        <v>2.6</v>
      </c>
      <c r="H89" s="22">
        <v>0</v>
      </c>
      <c r="I89" s="22">
        <v>4.2</v>
      </c>
      <c r="J89" s="19">
        <f t="shared" si="50"/>
        <v>34.800000000000004</v>
      </c>
    </row>
    <row r="90" spans="1:10" s="8" customFormat="1" ht="38.25" customHeight="1">
      <c r="A90" s="24" t="s">
        <v>42</v>
      </c>
      <c r="B90" s="24" t="s">
        <v>8</v>
      </c>
      <c r="C90" s="4" t="s">
        <v>2</v>
      </c>
      <c r="D90" s="16">
        <f aca="true" t="shared" si="57" ref="D90:I90">D91</f>
        <v>0.7</v>
      </c>
      <c r="E90" s="16">
        <f t="shared" si="57"/>
        <v>0.7</v>
      </c>
      <c r="F90" s="16">
        <f t="shared" si="57"/>
        <v>0.7</v>
      </c>
      <c r="G90" s="22">
        <f t="shared" si="57"/>
        <v>0.7</v>
      </c>
      <c r="H90" s="22">
        <f t="shared" si="57"/>
        <v>0.7</v>
      </c>
      <c r="I90" s="22">
        <f t="shared" si="57"/>
        <v>0.7</v>
      </c>
      <c r="J90" s="19">
        <f t="shared" si="50"/>
        <v>4.2</v>
      </c>
    </row>
    <row r="91" spans="1:10" s="8" customFormat="1" ht="74.25" customHeight="1">
      <c r="A91" s="27"/>
      <c r="B91" s="27"/>
      <c r="C91" s="4" t="s">
        <v>12</v>
      </c>
      <c r="D91" s="16">
        <v>0.7</v>
      </c>
      <c r="E91" s="16">
        <v>0.7</v>
      </c>
      <c r="F91" s="16">
        <v>0.7</v>
      </c>
      <c r="G91" s="22">
        <v>0.7</v>
      </c>
      <c r="H91" s="22">
        <v>0.7</v>
      </c>
      <c r="I91" s="22">
        <v>0.7</v>
      </c>
      <c r="J91" s="19">
        <f t="shared" si="50"/>
        <v>4.2</v>
      </c>
    </row>
    <row r="92" spans="1:10" s="8" customFormat="1" ht="53.25" customHeight="1">
      <c r="A92" s="50" t="s">
        <v>41</v>
      </c>
      <c r="B92" s="24" t="s">
        <v>3</v>
      </c>
      <c r="C92" s="6" t="s">
        <v>2</v>
      </c>
      <c r="D92" s="10">
        <f aca="true" t="shared" si="58" ref="D92:I92">D93</f>
        <v>584.5</v>
      </c>
      <c r="E92" s="10">
        <f t="shared" si="58"/>
        <v>591.4</v>
      </c>
      <c r="F92" s="10">
        <f t="shared" si="58"/>
        <v>450</v>
      </c>
      <c r="G92" s="18">
        <f t="shared" si="58"/>
        <v>450</v>
      </c>
      <c r="H92" s="18">
        <f t="shared" si="58"/>
        <v>800</v>
      </c>
      <c r="I92" s="18">
        <f t="shared" si="58"/>
        <v>850</v>
      </c>
      <c r="J92" s="19">
        <f t="shared" si="50"/>
        <v>3725.9</v>
      </c>
    </row>
    <row r="93" spans="1:10" s="8" customFormat="1" ht="53.25" customHeight="1">
      <c r="A93" s="51"/>
      <c r="B93" s="25"/>
      <c r="C93" s="6" t="s">
        <v>11</v>
      </c>
      <c r="D93" s="10">
        <f aca="true" t="shared" si="59" ref="D93:I93">D95</f>
        <v>584.5</v>
      </c>
      <c r="E93" s="10">
        <f t="shared" si="59"/>
        <v>591.4</v>
      </c>
      <c r="F93" s="10">
        <f t="shared" si="59"/>
        <v>450</v>
      </c>
      <c r="G93" s="18">
        <f t="shared" si="59"/>
        <v>450</v>
      </c>
      <c r="H93" s="18">
        <f t="shared" si="59"/>
        <v>800</v>
      </c>
      <c r="I93" s="18">
        <f t="shared" si="59"/>
        <v>850</v>
      </c>
      <c r="J93" s="19">
        <f t="shared" si="50"/>
        <v>3725.9</v>
      </c>
    </row>
    <row r="94" spans="1:10" s="5" customFormat="1" ht="38.25" customHeight="1">
      <c r="A94" s="51"/>
      <c r="B94" s="24" t="s">
        <v>8</v>
      </c>
      <c r="C94" s="6" t="s">
        <v>2</v>
      </c>
      <c r="D94" s="10">
        <f aca="true" t="shared" si="60" ref="D94:I94">D95</f>
        <v>584.5</v>
      </c>
      <c r="E94" s="10">
        <f t="shared" si="60"/>
        <v>591.4</v>
      </c>
      <c r="F94" s="10">
        <f t="shared" si="60"/>
        <v>450</v>
      </c>
      <c r="G94" s="18">
        <f t="shared" si="60"/>
        <v>450</v>
      </c>
      <c r="H94" s="18">
        <f t="shared" si="60"/>
        <v>800</v>
      </c>
      <c r="I94" s="18">
        <f t="shared" si="60"/>
        <v>850</v>
      </c>
      <c r="J94" s="19">
        <f t="shared" si="50"/>
        <v>3725.9</v>
      </c>
    </row>
    <row r="95" spans="1:10" s="7" customFormat="1" ht="33.75" customHeight="1">
      <c r="A95" s="52"/>
      <c r="B95" s="27"/>
      <c r="C95" s="6" t="s">
        <v>11</v>
      </c>
      <c r="D95" s="10">
        <f aca="true" t="shared" si="61" ref="D95:I95">D97</f>
        <v>584.5</v>
      </c>
      <c r="E95" s="10">
        <f t="shared" si="61"/>
        <v>591.4</v>
      </c>
      <c r="F95" s="10">
        <f t="shared" si="61"/>
        <v>450</v>
      </c>
      <c r="G95" s="18">
        <f t="shared" si="61"/>
        <v>450</v>
      </c>
      <c r="H95" s="18">
        <f t="shared" si="61"/>
        <v>800</v>
      </c>
      <c r="I95" s="18">
        <f t="shared" si="61"/>
        <v>850</v>
      </c>
      <c r="J95" s="19">
        <f t="shared" si="50"/>
        <v>3725.9</v>
      </c>
    </row>
    <row r="96" spans="1:10" s="7" customFormat="1" ht="33.75" customHeight="1">
      <c r="A96" s="53" t="s">
        <v>34</v>
      </c>
      <c r="B96" s="24" t="s">
        <v>8</v>
      </c>
      <c r="C96" s="6" t="s">
        <v>2</v>
      </c>
      <c r="D96" s="10">
        <f aca="true" t="shared" si="62" ref="D96:I96">D97</f>
        <v>584.5</v>
      </c>
      <c r="E96" s="10">
        <f t="shared" si="62"/>
        <v>591.4</v>
      </c>
      <c r="F96" s="10">
        <f t="shared" si="62"/>
        <v>450</v>
      </c>
      <c r="G96" s="18">
        <f t="shared" si="62"/>
        <v>450</v>
      </c>
      <c r="H96" s="18">
        <f t="shared" si="62"/>
        <v>800</v>
      </c>
      <c r="I96" s="18">
        <f t="shared" si="62"/>
        <v>850</v>
      </c>
      <c r="J96" s="19">
        <f t="shared" si="50"/>
        <v>3725.9</v>
      </c>
    </row>
    <row r="97" spans="1:10" s="7" customFormat="1" ht="61.5" customHeight="1">
      <c r="A97" s="52"/>
      <c r="B97" s="27"/>
      <c r="C97" s="6" t="s">
        <v>11</v>
      </c>
      <c r="D97" s="10">
        <f aca="true" t="shared" si="63" ref="D97:I97">D99</f>
        <v>584.5</v>
      </c>
      <c r="E97" s="10">
        <f t="shared" si="63"/>
        <v>591.4</v>
      </c>
      <c r="F97" s="10">
        <f t="shared" si="63"/>
        <v>450</v>
      </c>
      <c r="G97" s="18">
        <f t="shared" si="63"/>
        <v>450</v>
      </c>
      <c r="H97" s="18">
        <f t="shared" si="63"/>
        <v>800</v>
      </c>
      <c r="I97" s="18">
        <f t="shared" si="63"/>
        <v>850</v>
      </c>
      <c r="J97" s="19">
        <f t="shared" si="50"/>
        <v>3725.9</v>
      </c>
    </row>
    <row r="98" spans="1:10" s="7" customFormat="1" ht="33" customHeight="1">
      <c r="A98" s="53" t="s">
        <v>35</v>
      </c>
      <c r="B98" s="24" t="s">
        <v>8</v>
      </c>
      <c r="C98" s="6" t="s">
        <v>2</v>
      </c>
      <c r="D98" s="10">
        <f aca="true" t="shared" si="64" ref="D98:I98">D99</f>
        <v>584.5</v>
      </c>
      <c r="E98" s="10">
        <f t="shared" si="64"/>
        <v>591.4</v>
      </c>
      <c r="F98" s="10">
        <f t="shared" si="64"/>
        <v>450</v>
      </c>
      <c r="G98" s="18">
        <f t="shared" si="64"/>
        <v>450</v>
      </c>
      <c r="H98" s="18">
        <f t="shared" si="64"/>
        <v>800</v>
      </c>
      <c r="I98" s="18">
        <f t="shared" si="64"/>
        <v>850</v>
      </c>
      <c r="J98" s="19">
        <f t="shared" si="50"/>
        <v>3725.9</v>
      </c>
    </row>
    <row r="99" spans="1:10" s="7" customFormat="1" ht="45.75" customHeight="1">
      <c r="A99" s="54"/>
      <c r="B99" s="27"/>
      <c r="C99" s="6" t="s">
        <v>11</v>
      </c>
      <c r="D99" s="10">
        <v>584.5</v>
      </c>
      <c r="E99" s="10">
        <v>591.4</v>
      </c>
      <c r="F99" s="10">
        <v>450</v>
      </c>
      <c r="G99" s="18">
        <v>450</v>
      </c>
      <c r="H99" s="18">
        <v>800</v>
      </c>
      <c r="I99" s="18">
        <v>850</v>
      </c>
      <c r="J99" s="19">
        <f t="shared" si="50"/>
        <v>3725.9</v>
      </c>
    </row>
  </sheetData>
  <sheetProtection/>
  <mergeCells count="67">
    <mergeCell ref="A80:A81"/>
    <mergeCell ref="A82:A83"/>
    <mergeCell ref="A78:A79"/>
    <mergeCell ref="B82:B83"/>
    <mergeCell ref="A98:A99"/>
    <mergeCell ref="B98:B99"/>
    <mergeCell ref="A88:A89"/>
    <mergeCell ref="B86:B87"/>
    <mergeCell ref="B88:B89"/>
    <mergeCell ref="A96:A97"/>
    <mergeCell ref="A86:A87"/>
    <mergeCell ref="A90:A91"/>
    <mergeCell ref="B96:B97"/>
    <mergeCell ref="B94:B95"/>
    <mergeCell ref="A72:A73"/>
    <mergeCell ref="B70:B71"/>
    <mergeCell ref="A56:A71"/>
    <mergeCell ref="B59:B60"/>
    <mergeCell ref="A92:A95"/>
    <mergeCell ref="B74:B75"/>
    <mergeCell ref="B76:B77"/>
    <mergeCell ref="A74:A75"/>
    <mergeCell ref="B72:B73"/>
    <mergeCell ref="B68:B69"/>
    <mergeCell ref="B66:B67"/>
    <mergeCell ref="A76:A77"/>
    <mergeCell ref="A84:A85"/>
    <mergeCell ref="B84:B85"/>
    <mergeCell ref="B78:B79"/>
    <mergeCell ref="B80:B81"/>
    <mergeCell ref="B56:B58"/>
    <mergeCell ref="B63:B65"/>
    <mergeCell ref="B61:B62"/>
    <mergeCell ref="B92:B93"/>
    <mergeCell ref="B90:B91"/>
    <mergeCell ref="B45:B46"/>
    <mergeCell ref="B36:B37"/>
    <mergeCell ref="B52:B53"/>
    <mergeCell ref="B50:B51"/>
    <mergeCell ref="B38:B39"/>
    <mergeCell ref="B43:B44"/>
    <mergeCell ref="B47:B49"/>
    <mergeCell ref="B40:B42"/>
    <mergeCell ref="A38:A39"/>
    <mergeCell ref="B34:B35"/>
    <mergeCell ref="A34:A35"/>
    <mergeCell ref="A36:A37"/>
    <mergeCell ref="A40:A55"/>
    <mergeCell ref="B54:B55"/>
    <mergeCell ref="B32:B33"/>
    <mergeCell ref="A3:J3"/>
    <mergeCell ref="A5:A6"/>
    <mergeCell ref="B5:B6"/>
    <mergeCell ref="D5:J5"/>
    <mergeCell ref="B8:B11"/>
    <mergeCell ref="C5:C6"/>
    <mergeCell ref="B15:B17"/>
    <mergeCell ref="A8:A29"/>
    <mergeCell ref="B12:B14"/>
    <mergeCell ref="B28:B29"/>
    <mergeCell ref="B24:B25"/>
    <mergeCell ref="A30:A33"/>
    <mergeCell ref="B30:B31"/>
    <mergeCell ref="B18:B21"/>
    <mergeCell ref="B26:B27"/>
    <mergeCell ref="B22:B23"/>
    <mergeCell ref="G2:J2"/>
  </mergeCells>
  <printOptions/>
  <pageMargins left="0.7086614173228347" right="0.7086614173228347" top="0.7480314960629921" bottom="0.7480314960629921" header="0.31496062992125984" footer="0.31496062992125984"/>
  <pageSetup fitToHeight="4" horizontalDpi="180" verticalDpi="180" orientation="landscape" paperSize="9" scale="50" r:id="rId1"/>
  <rowBreaks count="3" manualBreakCount="3">
    <brk id="27" max="9" man="1"/>
    <brk id="53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2018-03-21T09:00:04Z</cp:lastPrinted>
  <dcterms:created xsi:type="dcterms:W3CDTF">2006-09-28T05:33:49Z</dcterms:created>
  <dcterms:modified xsi:type="dcterms:W3CDTF">2018-06-05T09:38:08Z</dcterms:modified>
  <cp:category/>
  <cp:version/>
  <cp:contentType/>
  <cp:contentStatus/>
</cp:coreProperties>
</file>