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1"/>
  </bookViews>
  <sheets>
    <sheet name="Прилож.5" sheetId="1" r:id="rId1"/>
    <sheet name="Прилож 6" sheetId="4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44" i="4"/>
  <c r="D44"/>
  <c r="D43"/>
  <c r="D41"/>
  <c r="D39"/>
  <c r="D37"/>
  <c r="D35"/>
  <c r="D31"/>
  <c r="D28"/>
  <c r="D26"/>
  <c r="D25" s="1"/>
  <c r="D19"/>
  <c r="D16"/>
  <c r="D14"/>
  <c r="D12"/>
  <c r="D10"/>
  <c r="C43"/>
  <c r="C41"/>
  <c r="C39"/>
  <c r="C37"/>
  <c r="C35"/>
  <c r="C31"/>
  <c r="C28"/>
  <c r="C26"/>
  <c r="C19"/>
  <c r="C16"/>
  <c r="C14"/>
  <c r="C12"/>
  <c r="C10"/>
  <c r="C44" i="1"/>
  <c r="C43" s="1"/>
  <c r="C39"/>
  <c r="C37"/>
  <c r="C35"/>
  <c r="C31"/>
  <c r="C28"/>
  <c r="C26"/>
  <c r="C19"/>
  <c r="C16"/>
  <c r="C14"/>
  <c r="C12"/>
  <c r="C10"/>
  <c r="D30" i="4" l="1"/>
  <c r="D9"/>
  <c r="C30"/>
  <c r="C25"/>
  <c r="C25" i="1"/>
  <c r="C9" i="4"/>
  <c r="C30" i="1"/>
  <c r="C9"/>
  <c r="D8" i="4" l="1"/>
  <c r="C8"/>
  <c r="C8" i="1"/>
</calcChain>
</file>

<file path=xl/sharedStrings.xml><?xml version="1.0" encoding="utf-8"?>
<sst xmlns="http://schemas.openxmlformats.org/spreadsheetml/2006/main" count="85" uniqueCount="46">
  <si>
    <t>Наименование</t>
  </si>
  <si>
    <t>КЦСР</t>
  </si>
  <si>
    <t>Сумма</t>
  </si>
  <si>
    <t>Стратегическая цель «Повышение уровня и качества жизни населения»</t>
  </si>
  <si>
    <t>Стратегическая задача 1 «Социальное развитие»</t>
  </si>
  <si>
    <t xml:space="preserve">Тактическая цель 1.1 «Повышение доступности качественного образования, обеспечение его соответствия потребностям социально-экономического развития» </t>
  </si>
  <si>
    <t>Муниципальная программа «Развитие системы образования РМО «Усть-Удинский район» на 2022-2026 годы»</t>
  </si>
  <si>
    <t>Тактическая цель 1.2 «Обеспечение максимальной вовлеченности населения в систематические занятия физкультурой и спортом»</t>
  </si>
  <si>
    <t>Муниципальная программа «Развитие физической культуры и спорта в РМО «Усть-Удинский район» на 2023-2027 годы»</t>
  </si>
  <si>
    <t>Тактическая цель 1.3 «Создание равных возможностей доступа к культурным ценностям для всех жителей района»</t>
  </si>
  <si>
    <t>Муниципальная программа «Развитие культуры районного муниципального образования «Усть-Удинский район» на 2022-2026 годы»</t>
  </si>
  <si>
    <t>Тактическая цель 1.4 «Обеспечение успешной социализации и эффективной самореализации молодежи»</t>
  </si>
  <si>
    <t>Муниципальная программа «Молодежная политика на 2020-2026 годы»</t>
  </si>
  <si>
    <t>Муниципальная программа «Комплексные меры профилактики злоупотребления наркотическими средствами, токсическими и психотропными веществами» на 2020-2026 годы</t>
  </si>
  <si>
    <t>Тактическая цель 1.5 «Организация летнего отдыха, занятости, и другие социальные направления»</t>
  </si>
  <si>
    <t>Муниципальная программа «Организация летнего отдыха и занятости детей в Усть-Удинском районе на 2020-2026 годы»</t>
  </si>
  <si>
    <t>Муниципальная программа «Профилактика правонарушений и безопасности дорожного движения на территории Усть-Удинского района» на 2020-2026 годы</t>
  </si>
  <si>
    <t>Муниципальная программа «Социальная поддержка отдельных категорий граждан на территории Усть-Удинского района» на 2020-2026 годы</t>
  </si>
  <si>
    <t>Стратегическая задача 2 «Развитие инфраструктуры и обеспечение условий жизнедеятельности»</t>
  </si>
  <si>
    <t>Тактическая цель 2.1 «Создание благоприятных условий для обеспечения жизнедеятельности населения Усть-Удинского района»</t>
  </si>
  <si>
    <t>Муниципальная программа «Создание благоприятных условий для обеспечения жизнедеятельности населения Усть-Удинского района на 2021-2026 годы»</t>
  </si>
  <si>
    <t>Тактическая цель 2.2 «Обеспечение комплексных мер противодействия террору, чрезвычайным ситуациям природного и техногенного характера»</t>
  </si>
  <si>
    <t>Муниципальная программа  РМО «Усть-Удинский район» «Обеспечение комплексных мер по гражданской обороне» на 2021-2026 годы</t>
  </si>
  <si>
    <t>Стратегическая задача 3 «Обеспечение темпов экономического роста»</t>
  </si>
  <si>
    <t>Тактическая цель 3.1 «Обеспечение деятельности мэра Усть-Удинского района и администрации Усть-Удинскогот района»</t>
  </si>
  <si>
    <t>Муниципальная программа «Обеспечение деятельности мэра Усть-Удинского района и администрации Усть-Удинского района» на 2017-2026 годы</t>
  </si>
  <si>
    <t>Тактическая цель 3.2 «Защита прав потребителей »</t>
  </si>
  <si>
    <t>Муниципальная программа «Защита прав потребителей в РМО «Усть-Удинский район» на 2022-2026 годы</t>
  </si>
  <si>
    <t>Тактическая цель 3.3 «Управление муниципальными финансами»</t>
  </si>
  <si>
    <t>Муниципальная программа «Управление муниципальными финансами Усть-Удинского района» на 2017-2026 годы</t>
  </si>
  <si>
    <t>Тактическая цель 3.4 «Повышение эффективности проводимой муниципальной политики в области земельно-имущественных отношений и управления муниципальной собственностью»</t>
  </si>
  <si>
    <t>Муниципальная программа «Повышение эффективности проводимой муниципальной политики в области земельно-имущественных отношений и управления муниципальной собственностью» на 2017-2026 годы</t>
  </si>
  <si>
    <t>Тактическая цель 3.5 «Комплексное развитие сельских территорий»</t>
  </si>
  <si>
    <t>Муниципальная программа «Комплексное развитие сельских территорий на период 2020-2026 годы»</t>
  </si>
  <si>
    <t>Тактическая цель 3.6 «Молодым семьям – доступное жилье»</t>
  </si>
  <si>
    <t>Муниципальная программа РМО «Усть-Удинский район» «Молодым семьям – доступное жилье» на 2023-2027 годы</t>
  </si>
  <si>
    <t>Стратегическая задача 4 «Законодательное регулирование, контроль и представление интересов населения»</t>
  </si>
  <si>
    <t>Тактическая цель 4.1 «Совершенствование законодательной (представительной) и контрольной деятельности</t>
  </si>
  <si>
    <t>Непрограммные расходы</t>
  </si>
  <si>
    <t>(тыс.руб.)</t>
  </si>
  <si>
    <t>2026 г.</t>
  </si>
  <si>
    <t xml:space="preserve">Приложение 5 к проекту решения районной Думы «О районном бюджете на 2025 год и на плановый период 2026 и 2027 годов»                            
</t>
  </si>
  <si>
    <t>РАСПРЕДЕЛЕНИЕ БЮДЖЕТНЫХ АССИГНОВАНИЙ РАЙОННОГО БЮДЖЕТА ПО ЦЕЛЯМ ЗАДАЧАМ СИСТЕМЫ ЦЕЛЕПОЛАГАНИЯ СОЦИАЛЬНО-ЭКОНОМИЧЕСКОГО РАЗВИТИЯ УСТЬ-УДИНСКОГО  РАЙОНА, МУНИЦИПАЛЬНЫМ ПРОГРАММАМ УСТЬ-УДИНСКОГО РАЙОНА И НЕПРОГРАММНЫМ НАПРАВЛЕНИЯМ ДЕЯТЕЛЬНОСТИ НА 2025 ГОД</t>
  </si>
  <si>
    <t xml:space="preserve">Приложение 6 к проекту решения районной Думы «О районном бюджете на 2025 год и на плановый период 2026 и 2027 годов»            
</t>
  </si>
  <si>
    <t>РАСПРЕДЕЛЕНИЕ БЮДЖЕТНЫХ АССИГНОВАНИЙ РАЙОННОГО БЮДЖЕТА ПО ЦЕЛЯМ ЗАДАЧАМ СИСТЕМЫ ЦЕЛЕПОЛАГАНИЯ СОЦИАЛЬНО-ЭКОНОМИЧЕСКОГО РАЗВИТИЯ УСТЬ-УДИНСКОГО  РАЙОНА, МУНИЦИПАЛЬНЫМ ПРОГРАММАМ УСТЬ-УДИНСКОГО РАЙОНА И НЕПРОГРАММНЫМ НАПРАВЛЕНИЯМ ДЕЯТЕЛЬНОСТИ НА 2026-2027 ГОДЫ</t>
  </si>
  <si>
    <t>2027 г.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</si>
</sst>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3" fillId="0" borderId="0" xfId="0" applyFont="1"/>
    <xf numFmtId="0" fontId="2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164" fontId="2" fillId="0" borderId="2" xfId="0" applyNumberFormat="1" applyFont="1" applyBorder="1" applyAlignment="1">
      <alignment horizontal="center" vertical="top" wrapText="1"/>
    </xf>
    <xf numFmtId="164" fontId="2" fillId="0" borderId="3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45"/>
  <sheetViews>
    <sheetView workbookViewId="0">
      <selection activeCell="B1" sqref="B1:C2"/>
    </sheetView>
  </sheetViews>
  <sheetFormatPr defaultRowHeight="15"/>
  <cols>
    <col min="1" max="1" width="74.5703125" customWidth="1"/>
    <col min="2" max="2" width="18" customWidth="1"/>
    <col min="3" max="3" width="27" customWidth="1"/>
  </cols>
  <sheetData>
    <row r="1" spans="1:3">
      <c r="B1" s="11" t="s">
        <v>41</v>
      </c>
      <c r="C1" s="12"/>
    </row>
    <row r="2" spans="1:3" ht="59.25" customHeight="1">
      <c r="A2" s="7"/>
      <c r="B2" s="12"/>
      <c r="C2" s="12"/>
    </row>
    <row r="3" spans="1:3" ht="15.75">
      <c r="B3" s="20"/>
      <c r="C3" s="20"/>
    </row>
    <row r="4" spans="1:3" ht="69.75" customHeight="1">
      <c r="A4" s="17" t="s">
        <v>42</v>
      </c>
      <c r="B4" s="17"/>
      <c r="C4" s="17"/>
    </row>
    <row r="5" spans="1:3" ht="28.5" customHeight="1">
      <c r="C5" s="8" t="s">
        <v>39</v>
      </c>
    </row>
    <row r="6" spans="1:3" ht="15.75" customHeight="1">
      <c r="A6" s="18" t="s">
        <v>0</v>
      </c>
      <c r="B6" s="18" t="s">
        <v>1</v>
      </c>
      <c r="C6" s="18" t="s">
        <v>2</v>
      </c>
    </row>
    <row r="7" spans="1:3">
      <c r="A7" s="18"/>
      <c r="B7" s="18"/>
      <c r="C7" s="18"/>
    </row>
    <row r="8" spans="1:3" ht="31.5">
      <c r="A8" s="1" t="s">
        <v>3</v>
      </c>
      <c r="B8" s="2"/>
      <c r="C8" s="5">
        <f>C9+C25+C30+C43</f>
        <v>1377203.2999999998</v>
      </c>
    </row>
    <row r="9" spans="1:3" ht="15.75">
      <c r="A9" s="1" t="s">
        <v>4</v>
      </c>
      <c r="B9" s="2"/>
      <c r="C9" s="5">
        <f>C10+C12+C14+C16+C19</f>
        <v>803842.2</v>
      </c>
    </row>
    <row r="10" spans="1:3" ht="53.25" customHeight="1">
      <c r="A10" s="1" t="s">
        <v>5</v>
      </c>
      <c r="B10" s="2"/>
      <c r="C10" s="5">
        <f>C11</f>
        <v>734442.2</v>
      </c>
    </row>
    <row r="11" spans="1:3" ht="31.5">
      <c r="A11" s="3" t="s">
        <v>6</v>
      </c>
      <c r="B11" s="4">
        <v>7800000000</v>
      </c>
      <c r="C11" s="6">
        <v>734442.2</v>
      </c>
    </row>
    <row r="12" spans="1:3" ht="34.5" customHeight="1">
      <c r="A12" s="1" t="s">
        <v>7</v>
      </c>
      <c r="B12" s="2"/>
      <c r="C12" s="5">
        <f>C13</f>
        <v>24897.9</v>
      </c>
    </row>
    <row r="13" spans="1:3" ht="31.5">
      <c r="A13" s="3" t="s">
        <v>8</v>
      </c>
      <c r="B13" s="4">
        <v>7500000000</v>
      </c>
      <c r="C13" s="6">
        <v>24897.9</v>
      </c>
    </row>
    <row r="14" spans="1:3" ht="42.75" customHeight="1">
      <c r="A14" s="1" t="s">
        <v>9</v>
      </c>
      <c r="B14" s="2"/>
      <c r="C14" s="5">
        <f>C15</f>
        <v>40541.5</v>
      </c>
    </row>
    <row r="15" spans="1:3" ht="33.75" customHeight="1">
      <c r="A15" s="3" t="s">
        <v>10</v>
      </c>
      <c r="B15" s="4">
        <v>7600000000</v>
      </c>
      <c r="C15" s="6">
        <v>40541.5</v>
      </c>
    </row>
    <row r="16" spans="1:3" ht="36.75" customHeight="1">
      <c r="A16" s="1" t="s">
        <v>11</v>
      </c>
      <c r="B16" s="2"/>
      <c r="C16" s="5">
        <f>C17+C18</f>
        <v>330</v>
      </c>
    </row>
    <row r="17" spans="1:3" ht="15.75">
      <c r="A17" s="3" t="s">
        <v>12</v>
      </c>
      <c r="B17" s="4">
        <v>7400000000</v>
      </c>
      <c r="C17" s="6">
        <v>300</v>
      </c>
    </row>
    <row r="18" spans="1:3" ht="56.25" customHeight="1">
      <c r="A18" s="3" t="s">
        <v>13</v>
      </c>
      <c r="B18" s="4">
        <v>6700000000</v>
      </c>
      <c r="C18" s="6">
        <v>30</v>
      </c>
    </row>
    <row r="19" spans="1:3" ht="31.5">
      <c r="A19" s="1" t="s">
        <v>14</v>
      </c>
      <c r="B19" s="2"/>
      <c r="C19" s="5">
        <f>C20+C21+C23</f>
        <v>3630.6</v>
      </c>
    </row>
    <row r="20" spans="1:3" ht="31.5">
      <c r="A20" s="3" t="s">
        <v>15</v>
      </c>
      <c r="B20" s="4">
        <v>7200000000</v>
      </c>
      <c r="C20" s="6">
        <v>1799.1</v>
      </c>
    </row>
    <row r="21" spans="1:3" ht="41.25" customHeight="1">
      <c r="A21" s="19" t="s">
        <v>16</v>
      </c>
      <c r="B21" s="13">
        <v>6500000000</v>
      </c>
      <c r="C21" s="15">
        <v>60</v>
      </c>
    </row>
    <row r="22" spans="1:3">
      <c r="A22" s="19"/>
      <c r="B22" s="14"/>
      <c r="C22" s="16"/>
    </row>
    <row r="23" spans="1:3" ht="16.5" customHeight="1">
      <c r="A23" s="19" t="s">
        <v>17</v>
      </c>
      <c r="B23" s="13">
        <v>6600000000</v>
      </c>
      <c r="C23" s="15">
        <v>1771.5</v>
      </c>
    </row>
    <row r="24" spans="1:3" ht="23.25" customHeight="1">
      <c r="A24" s="19"/>
      <c r="B24" s="14"/>
      <c r="C24" s="16"/>
    </row>
    <row r="25" spans="1:3" ht="31.5">
      <c r="A25" s="1" t="s">
        <v>18</v>
      </c>
      <c r="B25" s="2"/>
      <c r="C25" s="5">
        <f>C26+C28</f>
        <v>260964.3</v>
      </c>
    </row>
    <row r="26" spans="1:3" ht="33.75" customHeight="1">
      <c r="A26" s="1" t="s">
        <v>19</v>
      </c>
      <c r="B26" s="2"/>
      <c r="C26" s="5">
        <f>C27</f>
        <v>252632.3</v>
      </c>
    </row>
    <row r="27" spans="1:3" ht="47.25">
      <c r="A27" s="3" t="s">
        <v>20</v>
      </c>
      <c r="B27" s="4">
        <v>7300000000</v>
      </c>
      <c r="C27" s="6">
        <v>252632.3</v>
      </c>
    </row>
    <row r="28" spans="1:3" ht="47.25">
      <c r="A28" s="1" t="s">
        <v>21</v>
      </c>
      <c r="B28" s="2"/>
      <c r="C28" s="5">
        <f>C29</f>
        <v>8332</v>
      </c>
    </row>
    <row r="29" spans="1:3" ht="34.5" customHeight="1">
      <c r="A29" s="3" t="s">
        <v>22</v>
      </c>
      <c r="B29" s="4">
        <v>6800000000</v>
      </c>
      <c r="C29" s="6">
        <v>8332</v>
      </c>
    </row>
    <row r="30" spans="1:3" ht="23.25" customHeight="1">
      <c r="A30" s="1" t="s">
        <v>23</v>
      </c>
      <c r="B30" s="2"/>
      <c r="C30" s="5">
        <f>C31+C35+C33+C37+C39+C41</f>
        <v>304816.39999999997</v>
      </c>
    </row>
    <row r="31" spans="1:3" ht="31.5" customHeight="1">
      <c r="A31" s="1" t="s">
        <v>24</v>
      </c>
      <c r="B31" s="2"/>
      <c r="C31" s="5">
        <f>C32</f>
        <v>49951.1</v>
      </c>
    </row>
    <row r="32" spans="1:3" ht="47.25">
      <c r="A32" s="3" t="s">
        <v>25</v>
      </c>
      <c r="B32" s="4">
        <v>6400000000</v>
      </c>
      <c r="C32" s="6">
        <v>49951.1</v>
      </c>
    </row>
    <row r="33" spans="1:3" ht="15.75">
      <c r="A33" s="1" t="s">
        <v>26</v>
      </c>
      <c r="B33" s="2"/>
      <c r="C33" s="5">
        <v>0</v>
      </c>
    </row>
    <row r="34" spans="1:3" ht="31.5">
      <c r="A34" s="3" t="s">
        <v>27</v>
      </c>
      <c r="B34" s="4">
        <v>7900000000</v>
      </c>
      <c r="C34" s="6">
        <v>0</v>
      </c>
    </row>
    <row r="35" spans="1:3" ht="21.75" customHeight="1">
      <c r="A35" s="1" t="s">
        <v>28</v>
      </c>
      <c r="B35" s="2"/>
      <c r="C35" s="5">
        <f>C36</f>
        <v>244061.3</v>
      </c>
    </row>
    <row r="36" spans="1:3" ht="31.5">
      <c r="A36" s="3" t="s">
        <v>29</v>
      </c>
      <c r="B36" s="4">
        <v>6100000000</v>
      </c>
      <c r="C36" s="6">
        <v>244061.3</v>
      </c>
    </row>
    <row r="37" spans="1:3" ht="54" customHeight="1">
      <c r="A37" s="1" t="s">
        <v>30</v>
      </c>
      <c r="B37" s="2"/>
      <c r="C37" s="5">
        <f>C38</f>
        <v>6804</v>
      </c>
    </row>
    <row r="38" spans="1:3" ht="53.25" customHeight="1">
      <c r="A38" s="3" t="s">
        <v>31</v>
      </c>
      <c r="B38" s="4">
        <v>6200000000</v>
      </c>
      <c r="C38" s="6">
        <v>6804</v>
      </c>
    </row>
    <row r="39" spans="1:3" ht="27" customHeight="1">
      <c r="A39" s="1" t="s">
        <v>32</v>
      </c>
      <c r="B39" s="2"/>
      <c r="C39" s="5">
        <f>C40</f>
        <v>4000</v>
      </c>
    </row>
    <row r="40" spans="1:3" ht="31.5">
      <c r="A40" s="3" t="s">
        <v>33</v>
      </c>
      <c r="B40" s="4">
        <v>7700000000</v>
      </c>
      <c r="C40" s="6">
        <v>4000</v>
      </c>
    </row>
    <row r="41" spans="1:3" ht="18" customHeight="1">
      <c r="A41" s="1" t="s">
        <v>34</v>
      </c>
      <c r="B41" s="2"/>
      <c r="C41" s="5">
        <v>0</v>
      </c>
    </row>
    <row r="42" spans="1:3" ht="31.5">
      <c r="A42" s="3" t="s">
        <v>35</v>
      </c>
      <c r="B42" s="4">
        <v>7100000000</v>
      </c>
      <c r="C42" s="6">
        <v>0</v>
      </c>
    </row>
    <row r="43" spans="1:3" ht="40.5" customHeight="1">
      <c r="A43" s="1" t="s">
        <v>36</v>
      </c>
      <c r="B43" s="2"/>
      <c r="C43" s="5">
        <f>C44</f>
        <v>7580.4</v>
      </c>
    </row>
    <row r="44" spans="1:3" ht="35.25" customHeight="1">
      <c r="A44" s="1" t="s">
        <v>37</v>
      </c>
      <c r="B44" s="2"/>
      <c r="C44" s="6">
        <f>C45</f>
        <v>7580.4</v>
      </c>
    </row>
    <row r="45" spans="1:3" ht="15.75">
      <c r="A45" s="3" t="s">
        <v>38</v>
      </c>
      <c r="B45" s="4">
        <v>8000000000</v>
      </c>
      <c r="C45" s="6">
        <v>7580.4</v>
      </c>
    </row>
  </sheetData>
  <mergeCells count="12">
    <mergeCell ref="B1:C2"/>
    <mergeCell ref="B21:B22"/>
    <mergeCell ref="C21:C22"/>
    <mergeCell ref="B23:B24"/>
    <mergeCell ref="C23:C24"/>
    <mergeCell ref="A4:C4"/>
    <mergeCell ref="A6:A7"/>
    <mergeCell ref="B6:B7"/>
    <mergeCell ref="C6:C7"/>
    <mergeCell ref="A21:A22"/>
    <mergeCell ref="A23:A24"/>
    <mergeCell ref="B3:C3"/>
  </mergeCells>
  <pageMargins left="0.70866141732283472" right="0.70866141732283472" top="0.74803149606299213" bottom="0.74803149606299213" header="0.31496062992125984" footer="0.31496062992125984"/>
  <pageSetup paperSize="9" scale="72" fitToHeight="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45"/>
  <sheetViews>
    <sheetView tabSelected="1" workbookViewId="0">
      <selection activeCell="I13" sqref="I13"/>
    </sheetView>
  </sheetViews>
  <sheetFormatPr defaultRowHeight="15"/>
  <cols>
    <col min="1" max="1" width="74.5703125" customWidth="1"/>
    <col min="2" max="2" width="18" customWidth="1"/>
    <col min="3" max="3" width="18.140625" customWidth="1"/>
    <col min="4" max="4" width="17.7109375" customWidth="1"/>
  </cols>
  <sheetData>
    <row r="1" spans="1:4" ht="36" customHeight="1">
      <c r="B1" s="11" t="s">
        <v>43</v>
      </c>
      <c r="C1" s="11"/>
      <c r="D1" s="11"/>
    </row>
    <row r="2" spans="1:4" ht="32.25" customHeight="1">
      <c r="B2" s="11"/>
      <c r="C2" s="11"/>
      <c r="D2" s="11"/>
    </row>
    <row r="4" spans="1:4" ht="72" customHeight="1">
      <c r="A4" s="17" t="s">
        <v>44</v>
      </c>
      <c r="B4" s="17"/>
      <c r="C4" s="17"/>
      <c r="D4" s="17"/>
    </row>
    <row r="5" spans="1:4" ht="27.75" customHeight="1">
      <c r="D5" s="8" t="s">
        <v>39</v>
      </c>
    </row>
    <row r="6" spans="1:4">
      <c r="A6" s="18" t="s">
        <v>0</v>
      </c>
      <c r="B6" s="18" t="s">
        <v>1</v>
      </c>
      <c r="C6" s="18" t="s">
        <v>40</v>
      </c>
      <c r="D6" s="18" t="s">
        <v>45</v>
      </c>
    </row>
    <row r="7" spans="1:4">
      <c r="A7" s="18"/>
      <c r="B7" s="18"/>
      <c r="C7" s="18"/>
      <c r="D7" s="18"/>
    </row>
    <row r="8" spans="1:4" ht="31.5">
      <c r="A8" s="1" t="s">
        <v>3</v>
      </c>
      <c r="B8" s="9"/>
      <c r="C8" s="5">
        <f>C9+C25+C30+C43</f>
        <v>1163274.5</v>
      </c>
      <c r="D8" s="5">
        <f>D9+D25+D30+D43</f>
        <v>1146881.7999999998</v>
      </c>
    </row>
    <row r="9" spans="1:4" ht="15.75">
      <c r="A9" s="1" t="s">
        <v>4</v>
      </c>
      <c r="B9" s="9"/>
      <c r="C9" s="5">
        <f>C10+C12+C14+C16+C19</f>
        <v>768820.1</v>
      </c>
      <c r="D9" s="5">
        <f>D10+D12+D14+D16+D19</f>
        <v>764621.7</v>
      </c>
    </row>
    <row r="10" spans="1:4" ht="47.25">
      <c r="A10" s="1" t="s">
        <v>5</v>
      </c>
      <c r="B10" s="9"/>
      <c r="C10" s="5">
        <f>C11</f>
        <v>698594.2</v>
      </c>
      <c r="D10" s="5">
        <f>D11</f>
        <v>709733.7</v>
      </c>
    </row>
    <row r="11" spans="1:4" ht="31.5">
      <c r="A11" s="10" t="s">
        <v>6</v>
      </c>
      <c r="B11" s="4">
        <v>7800000000</v>
      </c>
      <c r="C11" s="6">
        <v>698594.2</v>
      </c>
      <c r="D11" s="6">
        <v>709733.7</v>
      </c>
    </row>
    <row r="12" spans="1:4" ht="31.5">
      <c r="A12" s="1" t="s">
        <v>7</v>
      </c>
      <c r="B12" s="9"/>
      <c r="C12" s="5">
        <f>C13</f>
        <v>27843.3</v>
      </c>
      <c r="D12" s="5">
        <f>D13</f>
        <v>13819.1</v>
      </c>
    </row>
    <row r="13" spans="1:4" ht="31.5">
      <c r="A13" s="10" t="s">
        <v>8</v>
      </c>
      <c r="B13" s="4">
        <v>7500000000</v>
      </c>
      <c r="C13" s="6">
        <v>27843.3</v>
      </c>
      <c r="D13" s="6">
        <v>13819.1</v>
      </c>
    </row>
    <row r="14" spans="1:4" ht="31.5">
      <c r="A14" s="1" t="s">
        <v>9</v>
      </c>
      <c r="B14" s="9"/>
      <c r="C14" s="5">
        <f>C15</f>
        <v>38422</v>
      </c>
      <c r="D14" s="5">
        <f>D15</f>
        <v>37112</v>
      </c>
    </row>
    <row r="15" spans="1:4" ht="47.25">
      <c r="A15" s="10" t="s">
        <v>10</v>
      </c>
      <c r="B15" s="4">
        <v>7600000000</v>
      </c>
      <c r="C15" s="6">
        <v>38422</v>
      </c>
      <c r="D15" s="6">
        <v>37112</v>
      </c>
    </row>
    <row r="16" spans="1:4" ht="31.5">
      <c r="A16" s="1" t="s">
        <v>11</v>
      </c>
      <c r="B16" s="9"/>
      <c r="C16" s="5">
        <f>C17+C18</f>
        <v>330</v>
      </c>
      <c r="D16" s="5">
        <f>D17+D18</f>
        <v>330</v>
      </c>
    </row>
    <row r="17" spans="1:4" ht="15.75">
      <c r="A17" s="10" t="s">
        <v>12</v>
      </c>
      <c r="B17" s="4">
        <v>7400000000</v>
      </c>
      <c r="C17" s="6">
        <v>300</v>
      </c>
      <c r="D17" s="6">
        <v>300</v>
      </c>
    </row>
    <row r="18" spans="1:4" ht="47.25">
      <c r="A18" s="10" t="s">
        <v>13</v>
      </c>
      <c r="B18" s="4">
        <v>6700000000</v>
      </c>
      <c r="C18" s="6">
        <v>30</v>
      </c>
      <c r="D18" s="6">
        <v>30</v>
      </c>
    </row>
    <row r="19" spans="1:4" ht="31.5">
      <c r="A19" s="1" t="s">
        <v>14</v>
      </c>
      <c r="B19" s="9"/>
      <c r="C19" s="5">
        <f>C20+C21+C23</f>
        <v>3630.6</v>
      </c>
      <c r="D19" s="5">
        <f>D20+D21+D23</f>
        <v>3626.9</v>
      </c>
    </row>
    <row r="20" spans="1:4" ht="31.5">
      <c r="A20" s="10" t="s">
        <v>15</v>
      </c>
      <c r="B20" s="4">
        <v>7200000000</v>
      </c>
      <c r="C20" s="6">
        <v>1799.1</v>
      </c>
      <c r="D20" s="6">
        <v>1795.4</v>
      </c>
    </row>
    <row r="21" spans="1:4" ht="15" customHeight="1">
      <c r="A21" s="19" t="s">
        <v>16</v>
      </c>
      <c r="B21" s="13">
        <v>6500000000</v>
      </c>
      <c r="C21" s="15">
        <v>60</v>
      </c>
      <c r="D21" s="15">
        <v>60</v>
      </c>
    </row>
    <row r="22" spans="1:4" ht="15" customHeight="1">
      <c r="A22" s="19"/>
      <c r="B22" s="14"/>
      <c r="C22" s="16"/>
      <c r="D22" s="16"/>
    </row>
    <row r="23" spans="1:4" ht="15" customHeight="1">
      <c r="A23" s="19" t="s">
        <v>17</v>
      </c>
      <c r="B23" s="13">
        <v>6600000000</v>
      </c>
      <c r="C23" s="15">
        <v>1771.5</v>
      </c>
      <c r="D23" s="15">
        <v>1771.5</v>
      </c>
    </row>
    <row r="24" spans="1:4" ht="15" customHeight="1">
      <c r="A24" s="19"/>
      <c r="B24" s="14"/>
      <c r="C24" s="16"/>
      <c r="D24" s="16"/>
    </row>
    <row r="25" spans="1:4" ht="31.5">
      <c r="A25" s="1" t="s">
        <v>18</v>
      </c>
      <c r="B25" s="9"/>
      <c r="C25" s="5">
        <f>C26+C28</f>
        <v>115384.5</v>
      </c>
      <c r="D25" s="5">
        <f>D26+D28</f>
        <v>116079.3</v>
      </c>
    </row>
    <row r="26" spans="1:4" ht="47.25">
      <c r="A26" s="1" t="s">
        <v>19</v>
      </c>
      <c r="B26" s="9"/>
      <c r="C26" s="5">
        <f>C27</f>
        <v>107052.5</v>
      </c>
      <c r="D26" s="5">
        <f>D27</f>
        <v>107747.3</v>
      </c>
    </row>
    <row r="27" spans="1:4" ht="47.25">
      <c r="A27" s="10" t="s">
        <v>20</v>
      </c>
      <c r="B27" s="4">
        <v>7300000000</v>
      </c>
      <c r="C27" s="6">
        <v>107052.5</v>
      </c>
      <c r="D27" s="6">
        <v>107747.3</v>
      </c>
    </row>
    <row r="28" spans="1:4" ht="47.25">
      <c r="A28" s="1" t="s">
        <v>21</v>
      </c>
      <c r="B28" s="9"/>
      <c r="C28" s="5">
        <f>C29</f>
        <v>8332</v>
      </c>
      <c r="D28" s="5">
        <f>D29</f>
        <v>8332</v>
      </c>
    </row>
    <row r="29" spans="1:4" ht="47.25">
      <c r="A29" s="10" t="s">
        <v>22</v>
      </c>
      <c r="B29" s="4">
        <v>6800000000</v>
      </c>
      <c r="C29" s="6">
        <v>8332</v>
      </c>
      <c r="D29" s="6">
        <v>8332</v>
      </c>
    </row>
    <row r="30" spans="1:4" ht="31.5">
      <c r="A30" s="1" t="s">
        <v>23</v>
      </c>
      <c r="B30" s="9"/>
      <c r="C30" s="5">
        <f>C31+C35+C33+C37+C39+C41</f>
        <v>271489.5</v>
      </c>
      <c r="D30" s="5">
        <f>D31+D35+D33+D37+D39+D41</f>
        <v>258600.4</v>
      </c>
    </row>
    <row r="31" spans="1:4" ht="31.5">
      <c r="A31" s="1" t="s">
        <v>24</v>
      </c>
      <c r="B31" s="9"/>
      <c r="C31" s="5">
        <f>C32</f>
        <v>48059.4</v>
      </c>
      <c r="D31" s="5">
        <f>D32</f>
        <v>45951.1</v>
      </c>
    </row>
    <row r="32" spans="1:4" ht="47.25">
      <c r="A32" s="10" t="s">
        <v>25</v>
      </c>
      <c r="B32" s="4">
        <v>6400000000</v>
      </c>
      <c r="C32" s="6">
        <v>48059.4</v>
      </c>
      <c r="D32" s="6">
        <v>45951.1</v>
      </c>
    </row>
    <row r="33" spans="1:4" ht="15.75">
      <c r="A33" s="1" t="s">
        <v>26</v>
      </c>
      <c r="B33" s="9"/>
      <c r="C33" s="5">
        <v>0</v>
      </c>
      <c r="D33" s="5">
        <v>0</v>
      </c>
    </row>
    <row r="34" spans="1:4" ht="31.5">
      <c r="A34" s="10" t="s">
        <v>27</v>
      </c>
      <c r="B34" s="4">
        <v>7900000000</v>
      </c>
      <c r="C34" s="6">
        <v>0</v>
      </c>
      <c r="D34" s="6">
        <v>0</v>
      </c>
    </row>
    <row r="35" spans="1:4" ht="15.75">
      <c r="A35" s="1" t="s">
        <v>28</v>
      </c>
      <c r="B35" s="9"/>
      <c r="C35" s="5">
        <f>C36</f>
        <v>216488.9</v>
      </c>
      <c r="D35" s="5">
        <f>D36</f>
        <v>205745.3</v>
      </c>
    </row>
    <row r="36" spans="1:4" ht="31.5">
      <c r="A36" s="10" t="s">
        <v>29</v>
      </c>
      <c r="B36" s="4">
        <v>6100000000</v>
      </c>
      <c r="C36" s="6">
        <v>216488.9</v>
      </c>
      <c r="D36" s="6">
        <v>205745.3</v>
      </c>
    </row>
    <row r="37" spans="1:4" ht="47.25">
      <c r="A37" s="1" t="s">
        <v>30</v>
      </c>
      <c r="B37" s="9"/>
      <c r="C37" s="5">
        <f>C38</f>
        <v>6841.2</v>
      </c>
      <c r="D37" s="5">
        <f>D38</f>
        <v>6804</v>
      </c>
    </row>
    <row r="38" spans="1:4" ht="63">
      <c r="A38" s="10" t="s">
        <v>31</v>
      </c>
      <c r="B38" s="4">
        <v>6200000000</v>
      </c>
      <c r="C38" s="6">
        <v>6841.2</v>
      </c>
      <c r="D38" s="6">
        <v>6804</v>
      </c>
    </row>
    <row r="39" spans="1:4" ht="15.75">
      <c r="A39" s="1" t="s">
        <v>32</v>
      </c>
      <c r="B39" s="9"/>
      <c r="C39" s="5">
        <f>C40</f>
        <v>100</v>
      </c>
      <c r="D39" s="5">
        <f>D40</f>
        <v>100</v>
      </c>
    </row>
    <row r="40" spans="1:4" ht="31.5">
      <c r="A40" s="10" t="s">
        <v>33</v>
      </c>
      <c r="B40" s="4">
        <v>7700000000</v>
      </c>
      <c r="C40" s="6">
        <v>100</v>
      </c>
      <c r="D40" s="6">
        <v>100</v>
      </c>
    </row>
    <row r="41" spans="1:4" ht="15.75">
      <c r="A41" s="1" t="s">
        <v>34</v>
      </c>
      <c r="B41" s="9"/>
      <c r="C41" s="5">
        <f>C42</f>
        <v>0</v>
      </c>
      <c r="D41" s="5">
        <f>D42</f>
        <v>0</v>
      </c>
    </row>
    <row r="42" spans="1:4" ht="31.5">
      <c r="A42" s="10" t="s">
        <v>35</v>
      </c>
      <c r="B42" s="4">
        <v>7100000000</v>
      </c>
      <c r="C42" s="6">
        <v>0</v>
      </c>
      <c r="D42" s="6">
        <v>0</v>
      </c>
    </row>
    <row r="43" spans="1:4" ht="31.5">
      <c r="A43" s="1" t="s">
        <v>36</v>
      </c>
      <c r="B43" s="9"/>
      <c r="C43" s="5">
        <f>C44</f>
        <v>7580.4</v>
      </c>
      <c r="D43" s="5">
        <f>D44</f>
        <v>7580.4</v>
      </c>
    </row>
    <row r="44" spans="1:4" ht="31.5">
      <c r="A44" s="1" t="s">
        <v>37</v>
      </c>
      <c r="B44" s="9"/>
      <c r="C44" s="6">
        <f>C45</f>
        <v>7580.4</v>
      </c>
      <c r="D44" s="6">
        <f>D45</f>
        <v>7580.4</v>
      </c>
    </row>
    <row r="45" spans="1:4" ht="15.75">
      <c r="A45" s="10" t="s">
        <v>38</v>
      </c>
      <c r="B45" s="4">
        <v>8000000000</v>
      </c>
      <c r="C45" s="6">
        <v>7580.4</v>
      </c>
      <c r="D45" s="6">
        <v>7580.4</v>
      </c>
    </row>
  </sheetData>
  <mergeCells count="14">
    <mergeCell ref="A21:A22"/>
    <mergeCell ref="B21:B22"/>
    <mergeCell ref="C21:C22"/>
    <mergeCell ref="D21:D22"/>
    <mergeCell ref="A23:A24"/>
    <mergeCell ref="B23:B24"/>
    <mergeCell ref="C23:C24"/>
    <mergeCell ref="D23:D24"/>
    <mergeCell ref="B1:D2"/>
    <mergeCell ref="A4:D4"/>
    <mergeCell ref="A6:A7"/>
    <mergeCell ref="B6:B7"/>
    <mergeCell ref="C6:C7"/>
    <mergeCell ref="D6:D7"/>
  </mergeCells>
  <pageMargins left="0.70866141732283472" right="0.70866141732283472" top="0.74803149606299213" bottom="0.74803149606299213" header="0.31496062992125984" footer="0.31496062992125984"/>
  <pageSetup paperSize="9" scale="67" fitToHeight="0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Прилож.5</vt:lpstr>
      <vt:lpstr>Прилож 6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2024-11-14T03:21:00Z</dcterms:modified>
</cp:coreProperties>
</file>